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ach\OneDrive\Program\2020_Programs\"/>
    </mc:Choice>
  </mc:AlternateContent>
  <xr:revisionPtr revIDLastSave="0" documentId="13_ncr:1_{C77BC50B-C4E8-4CD4-9C83-0C1AC46E9353}" xr6:coauthVersionLast="45" xr6:coauthVersionMax="45" xr10:uidLastSave="{00000000-0000-0000-0000-000000000000}"/>
  <bookViews>
    <workbookView xWindow="-19308" yWindow="-9084" windowWidth="19416" windowHeight="14976" xr2:uid="{60AE5209-3D90-4F52-BFDD-BCF64573ACB8}"/>
  </bookViews>
  <sheets>
    <sheet name="Program" sheetId="1" r:id="rId1"/>
    <sheet name="Abbreviations" sheetId="2" r:id="rId2"/>
  </sheets>
  <definedNames>
    <definedName name="_xlnm._FilterDatabase" localSheetId="0" hidden="1">Program!$AA$5:$AA$57</definedName>
    <definedName name="_xlnm.Print_Area" localSheetId="0">Program!$A$1:$Y$110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7" i="1" l="1"/>
  <c r="M107" i="1"/>
  <c r="N107" i="1"/>
  <c r="O107" i="1"/>
  <c r="P107" i="1"/>
  <c r="L108" i="1"/>
  <c r="M108" i="1"/>
  <c r="N108" i="1"/>
  <c r="O108" i="1"/>
  <c r="P108" i="1"/>
  <c r="M106" i="1"/>
  <c r="N106" i="1"/>
  <c r="O106" i="1"/>
  <c r="P106" i="1"/>
  <c r="L106" i="1"/>
  <c r="L102" i="1"/>
  <c r="M102" i="1"/>
  <c r="N102" i="1"/>
  <c r="O102" i="1"/>
  <c r="P102" i="1"/>
  <c r="L103" i="1"/>
  <c r="M103" i="1"/>
  <c r="N103" i="1"/>
  <c r="O103" i="1"/>
  <c r="P103" i="1"/>
  <c r="M101" i="1"/>
  <c r="N101" i="1"/>
  <c r="O101" i="1"/>
  <c r="P101" i="1"/>
  <c r="L101" i="1"/>
  <c r="L97" i="1"/>
  <c r="M97" i="1"/>
  <c r="N97" i="1"/>
  <c r="O97" i="1"/>
  <c r="P97" i="1"/>
  <c r="L98" i="1"/>
  <c r="M98" i="1"/>
  <c r="N98" i="1"/>
  <c r="O98" i="1"/>
  <c r="P98" i="1"/>
  <c r="M96" i="1"/>
  <c r="N96" i="1"/>
  <c r="O96" i="1"/>
  <c r="P96" i="1"/>
  <c r="L96" i="1"/>
  <c r="L92" i="1"/>
  <c r="M92" i="1"/>
  <c r="N92" i="1"/>
  <c r="O92" i="1"/>
  <c r="P92" i="1"/>
  <c r="L93" i="1"/>
  <c r="M93" i="1"/>
  <c r="N93" i="1"/>
  <c r="O93" i="1"/>
  <c r="P93" i="1"/>
  <c r="L94" i="1"/>
  <c r="M94" i="1"/>
  <c r="N94" i="1"/>
  <c r="O94" i="1"/>
  <c r="P94" i="1"/>
  <c r="M91" i="1"/>
  <c r="N91" i="1"/>
  <c r="O91" i="1"/>
  <c r="P91" i="1"/>
  <c r="L91" i="1"/>
  <c r="T87" i="1"/>
  <c r="U87" i="1"/>
  <c r="V87" i="1"/>
  <c r="W87" i="1"/>
  <c r="X87" i="1"/>
  <c r="T88" i="1"/>
  <c r="U88" i="1"/>
  <c r="V88" i="1"/>
  <c r="W88" i="1"/>
  <c r="X88" i="1"/>
  <c r="T89" i="1"/>
  <c r="U89" i="1"/>
  <c r="V89" i="1"/>
  <c r="W89" i="1"/>
  <c r="X89" i="1"/>
  <c r="U86" i="1"/>
  <c r="V86" i="1"/>
  <c r="W86" i="1"/>
  <c r="X86" i="1"/>
  <c r="T86" i="1"/>
  <c r="T92" i="1"/>
  <c r="U92" i="1"/>
  <c r="V92" i="1"/>
  <c r="W92" i="1"/>
  <c r="X92" i="1"/>
  <c r="T93" i="1"/>
  <c r="U93" i="1"/>
  <c r="V93" i="1"/>
  <c r="W93" i="1"/>
  <c r="X93" i="1"/>
  <c r="U91" i="1"/>
  <c r="V91" i="1"/>
  <c r="W91" i="1"/>
  <c r="X91" i="1"/>
  <c r="T91" i="1"/>
  <c r="T97" i="1"/>
  <c r="U97" i="1"/>
  <c r="V97" i="1"/>
  <c r="W97" i="1"/>
  <c r="X97" i="1"/>
  <c r="T98" i="1"/>
  <c r="U98" i="1"/>
  <c r="V98" i="1"/>
  <c r="W98" i="1"/>
  <c r="X98" i="1"/>
  <c r="U96" i="1"/>
  <c r="V96" i="1"/>
  <c r="W96" i="1"/>
  <c r="X96" i="1"/>
  <c r="T96" i="1"/>
  <c r="T102" i="1"/>
  <c r="U102" i="1"/>
  <c r="V102" i="1"/>
  <c r="W102" i="1"/>
  <c r="X102" i="1"/>
  <c r="T103" i="1"/>
  <c r="U103" i="1"/>
  <c r="V103" i="1"/>
  <c r="W103" i="1"/>
  <c r="X103" i="1"/>
  <c r="U101" i="1"/>
  <c r="V101" i="1"/>
  <c r="W101" i="1"/>
  <c r="X101" i="1"/>
  <c r="T101" i="1"/>
  <c r="T107" i="1"/>
  <c r="U107" i="1"/>
  <c r="V107" i="1"/>
  <c r="W107" i="1"/>
  <c r="X107" i="1"/>
  <c r="T108" i="1"/>
  <c r="U108" i="1"/>
  <c r="V108" i="1"/>
  <c r="W108" i="1"/>
  <c r="X108" i="1"/>
  <c r="T109" i="1"/>
  <c r="U109" i="1"/>
  <c r="V109" i="1"/>
  <c r="W109" i="1"/>
  <c r="X109" i="1"/>
  <c r="U106" i="1"/>
  <c r="V106" i="1"/>
  <c r="W106" i="1"/>
  <c r="X106" i="1"/>
  <c r="T106" i="1"/>
  <c r="L87" i="1"/>
  <c r="M87" i="1"/>
  <c r="N87" i="1"/>
  <c r="O87" i="1"/>
  <c r="P87" i="1"/>
  <c r="L88" i="1"/>
  <c r="M88" i="1"/>
  <c r="N88" i="1"/>
  <c r="O88" i="1"/>
  <c r="P88" i="1"/>
  <c r="L89" i="1"/>
  <c r="M89" i="1"/>
  <c r="N89" i="1"/>
  <c r="O89" i="1"/>
  <c r="P89" i="1"/>
  <c r="M86" i="1"/>
  <c r="N86" i="1"/>
  <c r="O86" i="1"/>
  <c r="P86" i="1"/>
  <c r="L86" i="1"/>
  <c r="D107" i="1"/>
  <c r="E107" i="1"/>
  <c r="F107" i="1"/>
  <c r="G107" i="1"/>
  <c r="H107" i="1"/>
  <c r="D108" i="1"/>
  <c r="E108" i="1"/>
  <c r="F108" i="1"/>
  <c r="G108" i="1"/>
  <c r="H108" i="1"/>
  <c r="D109" i="1"/>
  <c r="E109" i="1"/>
  <c r="F109" i="1"/>
  <c r="G109" i="1"/>
  <c r="H109" i="1"/>
  <c r="E106" i="1"/>
  <c r="F106" i="1"/>
  <c r="G106" i="1"/>
  <c r="H106" i="1"/>
  <c r="D106" i="1"/>
  <c r="D102" i="1"/>
  <c r="E102" i="1"/>
  <c r="F102" i="1"/>
  <c r="G102" i="1"/>
  <c r="H102" i="1"/>
  <c r="D103" i="1"/>
  <c r="E103" i="1"/>
  <c r="F103" i="1"/>
  <c r="G103" i="1"/>
  <c r="H103" i="1"/>
  <c r="D104" i="1"/>
  <c r="E104" i="1"/>
  <c r="F104" i="1"/>
  <c r="G104" i="1"/>
  <c r="H104" i="1"/>
  <c r="E101" i="1"/>
  <c r="F101" i="1"/>
  <c r="G101" i="1"/>
  <c r="H101" i="1"/>
  <c r="D101" i="1"/>
  <c r="D97" i="1"/>
  <c r="E97" i="1"/>
  <c r="F97" i="1"/>
  <c r="G97" i="1"/>
  <c r="H97" i="1"/>
  <c r="D98" i="1"/>
  <c r="E98" i="1"/>
  <c r="F98" i="1"/>
  <c r="G98" i="1"/>
  <c r="H98" i="1"/>
  <c r="D99" i="1"/>
  <c r="E99" i="1"/>
  <c r="F99" i="1"/>
  <c r="G99" i="1"/>
  <c r="H99" i="1"/>
  <c r="E96" i="1"/>
  <c r="F96" i="1"/>
  <c r="G96" i="1"/>
  <c r="H96" i="1"/>
  <c r="D96" i="1"/>
  <c r="D92" i="1"/>
  <c r="E92" i="1"/>
  <c r="F92" i="1"/>
  <c r="G92" i="1"/>
  <c r="H92" i="1"/>
  <c r="D93" i="1"/>
  <c r="E93" i="1"/>
  <c r="F93" i="1"/>
  <c r="G93" i="1"/>
  <c r="H93" i="1"/>
  <c r="D94" i="1"/>
  <c r="E94" i="1"/>
  <c r="F94" i="1"/>
  <c r="G94" i="1"/>
  <c r="H94" i="1"/>
  <c r="E91" i="1"/>
  <c r="F91" i="1"/>
  <c r="G91" i="1"/>
  <c r="H91" i="1"/>
  <c r="D91" i="1"/>
  <c r="D87" i="1"/>
  <c r="E87" i="1"/>
  <c r="F87" i="1"/>
  <c r="G87" i="1"/>
  <c r="H87" i="1"/>
  <c r="D88" i="1"/>
  <c r="E88" i="1"/>
  <c r="F88" i="1"/>
  <c r="G88" i="1"/>
  <c r="H88" i="1"/>
  <c r="D89" i="1"/>
  <c r="E89" i="1"/>
  <c r="F89" i="1"/>
  <c r="G89" i="1"/>
  <c r="H89" i="1"/>
  <c r="E86" i="1"/>
  <c r="F86" i="1"/>
  <c r="G86" i="1"/>
  <c r="H86" i="1"/>
  <c r="D86" i="1"/>
  <c r="T69" i="1"/>
  <c r="U69" i="1"/>
  <c r="V69" i="1"/>
  <c r="W69" i="1"/>
  <c r="X69" i="1"/>
  <c r="T70" i="1"/>
  <c r="U70" i="1"/>
  <c r="V70" i="1"/>
  <c r="W70" i="1"/>
  <c r="X70" i="1"/>
  <c r="T71" i="1"/>
  <c r="U71" i="1"/>
  <c r="V71" i="1"/>
  <c r="W71" i="1"/>
  <c r="X71" i="1"/>
  <c r="T72" i="1"/>
  <c r="U72" i="1"/>
  <c r="V72" i="1"/>
  <c r="W72" i="1"/>
  <c r="X72" i="1"/>
  <c r="T74" i="1"/>
  <c r="U74" i="1"/>
  <c r="V74" i="1"/>
  <c r="W74" i="1"/>
  <c r="X74" i="1"/>
  <c r="T75" i="1"/>
  <c r="U75" i="1"/>
  <c r="V75" i="1"/>
  <c r="W75" i="1"/>
  <c r="X75" i="1"/>
  <c r="T76" i="1"/>
  <c r="U76" i="1"/>
  <c r="V76" i="1"/>
  <c r="W76" i="1"/>
  <c r="X76" i="1"/>
  <c r="T77" i="1"/>
  <c r="U77" i="1"/>
  <c r="V77" i="1"/>
  <c r="W77" i="1"/>
  <c r="X77" i="1"/>
  <c r="T79" i="1"/>
  <c r="U79" i="1"/>
  <c r="V79" i="1"/>
  <c r="W79" i="1"/>
  <c r="X79" i="1"/>
  <c r="T80" i="1"/>
  <c r="U80" i="1"/>
  <c r="V80" i="1"/>
  <c r="W80" i="1"/>
  <c r="X80" i="1"/>
  <c r="T81" i="1"/>
  <c r="U81" i="1"/>
  <c r="V81" i="1"/>
  <c r="W81" i="1"/>
  <c r="X81" i="1"/>
  <c r="T82" i="1"/>
  <c r="U82" i="1"/>
  <c r="V82" i="1"/>
  <c r="W82" i="1"/>
  <c r="X82" i="1"/>
  <c r="T60" i="1"/>
  <c r="U60" i="1"/>
  <c r="V60" i="1"/>
  <c r="W60" i="1"/>
  <c r="X60" i="1"/>
  <c r="T61" i="1"/>
  <c r="U61" i="1"/>
  <c r="V61" i="1"/>
  <c r="W61" i="1"/>
  <c r="X61" i="1"/>
  <c r="T62" i="1"/>
  <c r="U62" i="1"/>
  <c r="V62" i="1"/>
  <c r="W62" i="1"/>
  <c r="X62" i="1"/>
  <c r="T64" i="1"/>
  <c r="U64" i="1"/>
  <c r="V64" i="1"/>
  <c r="W64" i="1"/>
  <c r="X64" i="1"/>
  <c r="T65" i="1"/>
  <c r="U65" i="1"/>
  <c r="V65" i="1"/>
  <c r="W65" i="1"/>
  <c r="X65" i="1"/>
  <c r="T66" i="1"/>
  <c r="U66" i="1"/>
  <c r="V66" i="1"/>
  <c r="W66" i="1"/>
  <c r="X66" i="1"/>
  <c r="T67" i="1"/>
  <c r="U67" i="1"/>
  <c r="V67" i="1"/>
  <c r="W67" i="1"/>
  <c r="X67" i="1"/>
  <c r="U59" i="1"/>
  <c r="V59" i="1"/>
  <c r="W59" i="1"/>
  <c r="X59" i="1"/>
  <c r="T59" i="1"/>
  <c r="L79" i="1"/>
  <c r="M79" i="1"/>
  <c r="N79" i="1"/>
  <c r="O79" i="1"/>
  <c r="P79" i="1"/>
  <c r="L80" i="1"/>
  <c r="M80" i="1"/>
  <c r="N80" i="1"/>
  <c r="O80" i="1"/>
  <c r="P80" i="1"/>
  <c r="L81" i="1"/>
  <c r="M81" i="1"/>
  <c r="N81" i="1"/>
  <c r="O81" i="1"/>
  <c r="P81" i="1"/>
  <c r="L82" i="1"/>
  <c r="M82" i="1"/>
  <c r="N82" i="1"/>
  <c r="O82" i="1"/>
  <c r="P82" i="1"/>
  <c r="L74" i="1"/>
  <c r="M74" i="1"/>
  <c r="N74" i="1"/>
  <c r="O74" i="1"/>
  <c r="P74" i="1"/>
  <c r="L75" i="1"/>
  <c r="M75" i="1"/>
  <c r="N75" i="1"/>
  <c r="O75" i="1"/>
  <c r="P75" i="1"/>
  <c r="L76" i="1"/>
  <c r="M76" i="1"/>
  <c r="N76" i="1"/>
  <c r="O76" i="1"/>
  <c r="P76" i="1"/>
  <c r="L77" i="1"/>
  <c r="M77" i="1"/>
  <c r="N77" i="1"/>
  <c r="O77" i="1"/>
  <c r="P77" i="1"/>
  <c r="L69" i="1"/>
  <c r="M69" i="1"/>
  <c r="N69" i="1"/>
  <c r="O69" i="1"/>
  <c r="P69" i="1"/>
  <c r="L70" i="1"/>
  <c r="M70" i="1"/>
  <c r="N70" i="1"/>
  <c r="O70" i="1"/>
  <c r="P70" i="1"/>
  <c r="L71" i="1"/>
  <c r="M71" i="1"/>
  <c r="N71" i="1"/>
  <c r="O71" i="1"/>
  <c r="P71" i="1"/>
  <c r="L72" i="1"/>
  <c r="M72" i="1"/>
  <c r="N72" i="1"/>
  <c r="O72" i="1"/>
  <c r="P72" i="1"/>
  <c r="L64" i="1"/>
  <c r="M64" i="1"/>
  <c r="N64" i="1"/>
  <c r="O64" i="1"/>
  <c r="P64" i="1"/>
  <c r="L65" i="1"/>
  <c r="M65" i="1"/>
  <c r="N65" i="1"/>
  <c r="O65" i="1"/>
  <c r="P65" i="1"/>
  <c r="L66" i="1"/>
  <c r="M66" i="1"/>
  <c r="N66" i="1"/>
  <c r="O66" i="1"/>
  <c r="P66" i="1"/>
  <c r="L67" i="1"/>
  <c r="M67" i="1"/>
  <c r="N67" i="1"/>
  <c r="O67" i="1"/>
  <c r="P67" i="1"/>
  <c r="M59" i="1"/>
  <c r="N59" i="1"/>
  <c r="O59" i="1"/>
  <c r="P59" i="1"/>
  <c r="D79" i="1"/>
  <c r="E79" i="1"/>
  <c r="F79" i="1"/>
  <c r="G79" i="1"/>
  <c r="H79" i="1"/>
  <c r="D80" i="1"/>
  <c r="E80" i="1"/>
  <c r="F80" i="1"/>
  <c r="G80" i="1"/>
  <c r="H80" i="1"/>
  <c r="D81" i="1"/>
  <c r="E81" i="1"/>
  <c r="F81" i="1"/>
  <c r="G81" i="1"/>
  <c r="H81" i="1"/>
  <c r="D82" i="1"/>
  <c r="E82" i="1"/>
  <c r="F82" i="1"/>
  <c r="G82" i="1"/>
  <c r="H82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64" i="1"/>
  <c r="E64" i="1"/>
  <c r="F64" i="1"/>
  <c r="G64" i="1"/>
  <c r="H64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0" i="1"/>
  <c r="E60" i="1"/>
  <c r="F60" i="1"/>
  <c r="G60" i="1"/>
  <c r="H60" i="1"/>
  <c r="D61" i="1"/>
  <c r="E61" i="1"/>
  <c r="F61" i="1"/>
  <c r="G61" i="1"/>
  <c r="H61" i="1"/>
  <c r="D62" i="1"/>
  <c r="E62" i="1"/>
  <c r="F62" i="1"/>
  <c r="G62" i="1"/>
  <c r="H62" i="1"/>
  <c r="E59" i="1"/>
  <c r="F59" i="1"/>
  <c r="G59" i="1"/>
  <c r="H59" i="1"/>
  <c r="L59" i="1"/>
  <c r="D59" i="1"/>
  <c r="N53" i="1"/>
  <c r="P62" i="1" l="1"/>
  <c r="O62" i="1"/>
  <c r="N62" i="1"/>
  <c r="M62" i="1"/>
  <c r="L62" i="1"/>
  <c r="P61" i="1"/>
  <c r="O61" i="1"/>
  <c r="N61" i="1"/>
  <c r="M61" i="1"/>
  <c r="L61" i="1"/>
  <c r="P60" i="1"/>
  <c r="O60" i="1"/>
  <c r="N60" i="1"/>
  <c r="M60" i="1"/>
  <c r="L60" i="1"/>
  <c r="L47" i="1" l="1"/>
  <c r="M47" i="1"/>
  <c r="N47" i="1"/>
  <c r="O47" i="1"/>
  <c r="P47" i="1"/>
  <c r="L48" i="1"/>
  <c r="M48" i="1"/>
  <c r="N48" i="1"/>
  <c r="O48" i="1"/>
  <c r="P48" i="1"/>
  <c r="L49" i="1"/>
  <c r="M49" i="1"/>
  <c r="N49" i="1"/>
  <c r="O49" i="1"/>
  <c r="P49" i="1"/>
  <c r="H18" i="1"/>
  <c r="G18" i="1"/>
  <c r="F18" i="1"/>
  <c r="E18" i="1"/>
  <c r="D18" i="1"/>
  <c r="U32" i="1"/>
  <c r="V32" i="1"/>
  <c r="W32" i="1"/>
  <c r="X32" i="1"/>
  <c r="U33" i="1"/>
  <c r="V33" i="1"/>
  <c r="W33" i="1"/>
  <c r="X33" i="1"/>
  <c r="U34" i="1"/>
  <c r="V34" i="1"/>
  <c r="W34" i="1"/>
  <c r="X34" i="1"/>
  <c r="U35" i="1"/>
  <c r="V35" i="1"/>
  <c r="W35" i="1"/>
  <c r="X35" i="1"/>
  <c r="U37" i="1"/>
  <c r="V37" i="1"/>
  <c r="W37" i="1"/>
  <c r="X37" i="1"/>
  <c r="U38" i="1"/>
  <c r="V38" i="1"/>
  <c r="W38" i="1"/>
  <c r="X38" i="1"/>
  <c r="U39" i="1"/>
  <c r="V39" i="1"/>
  <c r="W39" i="1"/>
  <c r="X39" i="1"/>
  <c r="U40" i="1"/>
  <c r="V40" i="1"/>
  <c r="W40" i="1"/>
  <c r="X40" i="1"/>
  <c r="U42" i="1"/>
  <c r="V42" i="1"/>
  <c r="W42" i="1"/>
  <c r="X42" i="1"/>
  <c r="U43" i="1"/>
  <c r="V43" i="1"/>
  <c r="W43" i="1"/>
  <c r="X43" i="1"/>
  <c r="U44" i="1"/>
  <c r="V44" i="1"/>
  <c r="W44" i="1"/>
  <c r="X44" i="1"/>
  <c r="U45" i="1"/>
  <c r="V45" i="1"/>
  <c r="W45" i="1"/>
  <c r="X45" i="1"/>
  <c r="U47" i="1"/>
  <c r="V47" i="1"/>
  <c r="W47" i="1"/>
  <c r="X47" i="1"/>
  <c r="U48" i="1"/>
  <c r="V48" i="1"/>
  <c r="W48" i="1"/>
  <c r="X48" i="1"/>
  <c r="U49" i="1"/>
  <c r="V49" i="1"/>
  <c r="W49" i="1"/>
  <c r="X49" i="1"/>
  <c r="U50" i="1"/>
  <c r="V50" i="1"/>
  <c r="W50" i="1"/>
  <c r="X50" i="1"/>
  <c r="U52" i="1"/>
  <c r="V52" i="1"/>
  <c r="W52" i="1"/>
  <c r="X52" i="1"/>
  <c r="U53" i="1"/>
  <c r="V53" i="1"/>
  <c r="W53" i="1"/>
  <c r="X53" i="1"/>
  <c r="U54" i="1"/>
  <c r="V54" i="1"/>
  <c r="W54" i="1"/>
  <c r="X54" i="1"/>
  <c r="U55" i="1"/>
  <c r="V55" i="1"/>
  <c r="W55" i="1"/>
  <c r="X55" i="1"/>
  <c r="T32" i="1"/>
  <c r="T33" i="1"/>
  <c r="T34" i="1"/>
  <c r="T35" i="1"/>
  <c r="T37" i="1"/>
  <c r="T38" i="1"/>
  <c r="T39" i="1"/>
  <c r="T40" i="1"/>
  <c r="T42" i="1"/>
  <c r="T43" i="1"/>
  <c r="T44" i="1"/>
  <c r="T45" i="1"/>
  <c r="T47" i="1"/>
  <c r="T48" i="1"/>
  <c r="T49" i="1"/>
  <c r="T50" i="1"/>
  <c r="T52" i="1"/>
  <c r="T53" i="1"/>
  <c r="T54" i="1"/>
  <c r="M32" i="1"/>
  <c r="N32" i="1"/>
  <c r="O32" i="1"/>
  <c r="P32" i="1"/>
  <c r="M33" i="1"/>
  <c r="N33" i="1"/>
  <c r="O33" i="1"/>
  <c r="P33" i="1"/>
  <c r="M34" i="1"/>
  <c r="N34" i="1"/>
  <c r="O34" i="1"/>
  <c r="P34" i="1"/>
  <c r="M35" i="1"/>
  <c r="N35" i="1"/>
  <c r="O35" i="1"/>
  <c r="P35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50" i="1"/>
  <c r="N50" i="1"/>
  <c r="O50" i="1"/>
  <c r="P50" i="1"/>
  <c r="M52" i="1"/>
  <c r="N52" i="1"/>
  <c r="O52" i="1"/>
  <c r="P52" i="1"/>
  <c r="M53" i="1"/>
  <c r="O53" i="1"/>
  <c r="P53" i="1"/>
  <c r="M54" i="1"/>
  <c r="N54" i="1"/>
  <c r="O54" i="1"/>
  <c r="P54" i="1"/>
  <c r="M55" i="1"/>
  <c r="N55" i="1"/>
  <c r="O55" i="1"/>
  <c r="P55" i="1"/>
  <c r="L32" i="1"/>
  <c r="L33" i="1"/>
  <c r="L34" i="1"/>
  <c r="L35" i="1"/>
  <c r="L37" i="1"/>
  <c r="L38" i="1"/>
  <c r="L39" i="1"/>
  <c r="L40" i="1"/>
  <c r="L42" i="1"/>
  <c r="L43" i="1"/>
  <c r="L44" i="1"/>
  <c r="L45" i="1"/>
  <c r="L50" i="1"/>
  <c r="L52" i="1"/>
  <c r="L53" i="1"/>
  <c r="L54" i="1"/>
  <c r="E32" i="1"/>
  <c r="F32" i="1"/>
  <c r="G32" i="1"/>
  <c r="H32" i="1"/>
  <c r="E33" i="1"/>
  <c r="F33" i="1"/>
  <c r="G33" i="1"/>
  <c r="H33" i="1"/>
  <c r="E34" i="1"/>
  <c r="F34" i="1"/>
  <c r="G34" i="1"/>
  <c r="H34" i="1"/>
  <c r="E35" i="1"/>
  <c r="F35" i="1"/>
  <c r="G35" i="1"/>
  <c r="H35" i="1"/>
  <c r="E37" i="1"/>
  <c r="F37" i="1"/>
  <c r="G37" i="1"/>
  <c r="H37" i="1"/>
  <c r="E38" i="1"/>
  <c r="F38" i="1"/>
  <c r="G38" i="1"/>
  <c r="H38" i="1"/>
  <c r="E39" i="1"/>
  <c r="F39" i="1"/>
  <c r="G39" i="1"/>
  <c r="H39" i="1"/>
  <c r="E40" i="1"/>
  <c r="F40" i="1"/>
  <c r="G40" i="1"/>
  <c r="H40" i="1"/>
  <c r="E42" i="1"/>
  <c r="F42" i="1"/>
  <c r="G42" i="1"/>
  <c r="H42" i="1"/>
  <c r="E43" i="1"/>
  <c r="F43" i="1"/>
  <c r="G43" i="1"/>
  <c r="H43" i="1"/>
  <c r="E44" i="1"/>
  <c r="F44" i="1"/>
  <c r="G44" i="1"/>
  <c r="H44" i="1"/>
  <c r="E45" i="1"/>
  <c r="F45" i="1"/>
  <c r="G45" i="1"/>
  <c r="H45" i="1"/>
  <c r="E47" i="1"/>
  <c r="F47" i="1"/>
  <c r="G47" i="1"/>
  <c r="H47" i="1"/>
  <c r="E48" i="1"/>
  <c r="F48" i="1"/>
  <c r="G48" i="1"/>
  <c r="H48" i="1"/>
  <c r="E49" i="1"/>
  <c r="F49" i="1"/>
  <c r="G49" i="1"/>
  <c r="H49" i="1"/>
  <c r="E50" i="1"/>
  <c r="F50" i="1"/>
  <c r="G50" i="1"/>
  <c r="H50" i="1"/>
  <c r="D33" i="1"/>
  <c r="D34" i="1"/>
  <c r="D35" i="1"/>
  <c r="D37" i="1"/>
  <c r="D38" i="1"/>
  <c r="D39" i="1"/>
  <c r="D40" i="1"/>
  <c r="D42" i="1"/>
  <c r="D43" i="1"/>
  <c r="D44" i="1"/>
  <c r="D45" i="1"/>
  <c r="D47" i="1"/>
  <c r="D48" i="1"/>
  <c r="D49" i="1"/>
  <c r="D50" i="1"/>
  <c r="D32" i="1"/>
  <c r="T55" i="1"/>
  <c r="L55" i="1"/>
  <c r="D53" i="1"/>
  <c r="E53" i="1"/>
  <c r="F53" i="1"/>
  <c r="G53" i="1"/>
  <c r="H53" i="1"/>
  <c r="D54" i="1"/>
  <c r="E54" i="1"/>
  <c r="F54" i="1"/>
  <c r="G54" i="1"/>
  <c r="H54" i="1"/>
  <c r="D55" i="1"/>
  <c r="E55" i="1"/>
  <c r="F55" i="1"/>
  <c r="G55" i="1"/>
  <c r="H55" i="1"/>
  <c r="E52" i="1"/>
  <c r="F52" i="1"/>
  <c r="G52" i="1"/>
  <c r="H52" i="1"/>
  <c r="D52" i="1"/>
  <c r="T6" i="1" l="1"/>
  <c r="U6" i="1"/>
  <c r="V6" i="1"/>
  <c r="W6" i="1"/>
  <c r="X6" i="1"/>
  <c r="T7" i="1"/>
  <c r="U7" i="1"/>
  <c r="V7" i="1"/>
  <c r="W7" i="1"/>
  <c r="X7" i="1"/>
  <c r="T8" i="1"/>
  <c r="U8" i="1"/>
  <c r="V8" i="1"/>
  <c r="W8" i="1"/>
  <c r="X8" i="1"/>
  <c r="T10" i="1"/>
  <c r="U10" i="1"/>
  <c r="V10" i="1"/>
  <c r="W10" i="1"/>
  <c r="X10" i="1"/>
  <c r="T11" i="1"/>
  <c r="U11" i="1"/>
  <c r="V11" i="1"/>
  <c r="W11" i="1"/>
  <c r="X11" i="1"/>
  <c r="T12" i="1"/>
  <c r="U12" i="1"/>
  <c r="V12" i="1"/>
  <c r="W12" i="1"/>
  <c r="X12" i="1"/>
  <c r="T13" i="1"/>
  <c r="U13" i="1"/>
  <c r="V13" i="1"/>
  <c r="W13" i="1"/>
  <c r="X13" i="1"/>
  <c r="T15" i="1"/>
  <c r="U15" i="1"/>
  <c r="V15" i="1"/>
  <c r="W15" i="1"/>
  <c r="X15" i="1"/>
  <c r="T16" i="1"/>
  <c r="U16" i="1"/>
  <c r="V16" i="1"/>
  <c r="W16" i="1"/>
  <c r="X16" i="1"/>
  <c r="T17" i="1"/>
  <c r="U17" i="1"/>
  <c r="V17" i="1"/>
  <c r="W17" i="1"/>
  <c r="X17" i="1"/>
  <c r="T20" i="1"/>
  <c r="U20" i="1"/>
  <c r="V20" i="1"/>
  <c r="W20" i="1"/>
  <c r="X20" i="1"/>
  <c r="T21" i="1"/>
  <c r="U21" i="1"/>
  <c r="V21" i="1"/>
  <c r="W21" i="1"/>
  <c r="X21" i="1"/>
  <c r="T22" i="1"/>
  <c r="U22" i="1"/>
  <c r="V22" i="1"/>
  <c r="W22" i="1"/>
  <c r="X22" i="1"/>
  <c r="T23" i="1"/>
  <c r="U23" i="1"/>
  <c r="V23" i="1"/>
  <c r="W23" i="1"/>
  <c r="X23" i="1"/>
  <c r="T25" i="1"/>
  <c r="U25" i="1"/>
  <c r="V25" i="1"/>
  <c r="W25" i="1"/>
  <c r="X25" i="1"/>
  <c r="T26" i="1"/>
  <c r="U26" i="1"/>
  <c r="V26" i="1"/>
  <c r="W26" i="1"/>
  <c r="X26" i="1"/>
  <c r="T27" i="1"/>
  <c r="U27" i="1"/>
  <c r="V27" i="1"/>
  <c r="W27" i="1"/>
  <c r="X27" i="1"/>
  <c r="T28" i="1"/>
  <c r="U28" i="1"/>
  <c r="V28" i="1"/>
  <c r="W28" i="1"/>
  <c r="X28" i="1"/>
  <c r="U5" i="1"/>
  <c r="V5" i="1"/>
  <c r="W5" i="1"/>
  <c r="X5" i="1"/>
  <c r="T5" i="1"/>
  <c r="L6" i="1"/>
  <c r="M6" i="1"/>
  <c r="N6" i="1"/>
  <c r="O6" i="1"/>
  <c r="P6" i="1"/>
  <c r="L7" i="1"/>
  <c r="M7" i="1"/>
  <c r="N7" i="1"/>
  <c r="O7" i="1"/>
  <c r="P7" i="1"/>
  <c r="L8" i="1"/>
  <c r="M8" i="1"/>
  <c r="N8" i="1"/>
  <c r="O8" i="1"/>
  <c r="P8" i="1"/>
  <c r="L10" i="1"/>
  <c r="M10" i="1"/>
  <c r="N10" i="1"/>
  <c r="O10" i="1"/>
  <c r="P10" i="1"/>
  <c r="L11" i="1"/>
  <c r="M11" i="1"/>
  <c r="N11" i="1"/>
  <c r="O11" i="1"/>
  <c r="P11" i="1"/>
  <c r="L12" i="1"/>
  <c r="M12" i="1"/>
  <c r="N12" i="1"/>
  <c r="O12" i="1"/>
  <c r="P12" i="1"/>
  <c r="L13" i="1"/>
  <c r="M13" i="1"/>
  <c r="N13" i="1"/>
  <c r="O13" i="1"/>
  <c r="P13" i="1"/>
  <c r="L15" i="1"/>
  <c r="M15" i="1"/>
  <c r="N15" i="1"/>
  <c r="O15" i="1"/>
  <c r="P15" i="1"/>
  <c r="L16" i="1"/>
  <c r="M16" i="1"/>
  <c r="N16" i="1"/>
  <c r="O16" i="1"/>
  <c r="P16" i="1"/>
  <c r="L17" i="1"/>
  <c r="M17" i="1"/>
  <c r="N17" i="1"/>
  <c r="O17" i="1"/>
  <c r="P17" i="1"/>
  <c r="L18" i="1"/>
  <c r="M18" i="1"/>
  <c r="N18" i="1"/>
  <c r="O18" i="1"/>
  <c r="P18" i="1"/>
  <c r="L20" i="1"/>
  <c r="M20" i="1"/>
  <c r="N20" i="1"/>
  <c r="O20" i="1"/>
  <c r="P20" i="1"/>
  <c r="L21" i="1"/>
  <c r="M21" i="1"/>
  <c r="N21" i="1"/>
  <c r="O21" i="1"/>
  <c r="P21" i="1"/>
  <c r="L22" i="1"/>
  <c r="M22" i="1"/>
  <c r="N22" i="1"/>
  <c r="O22" i="1"/>
  <c r="P22" i="1"/>
  <c r="L25" i="1"/>
  <c r="M25" i="1"/>
  <c r="N25" i="1"/>
  <c r="O25" i="1"/>
  <c r="P25" i="1"/>
  <c r="L26" i="1"/>
  <c r="M26" i="1"/>
  <c r="N26" i="1"/>
  <c r="O26" i="1"/>
  <c r="P26" i="1"/>
  <c r="L27" i="1"/>
  <c r="M27" i="1"/>
  <c r="N27" i="1"/>
  <c r="O27" i="1"/>
  <c r="P27" i="1"/>
  <c r="L28" i="1"/>
  <c r="M28" i="1"/>
  <c r="N28" i="1"/>
  <c r="O28" i="1"/>
  <c r="P28" i="1"/>
  <c r="M5" i="1"/>
  <c r="N5" i="1"/>
  <c r="O5" i="1"/>
  <c r="P5" i="1"/>
  <c r="L5" i="1"/>
  <c r="D11" i="1"/>
  <c r="E11" i="1"/>
  <c r="F11" i="1"/>
  <c r="G11" i="1"/>
  <c r="H11" i="1"/>
  <c r="D12" i="1"/>
  <c r="E12" i="1"/>
  <c r="F12" i="1"/>
  <c r="G12" i="1"/>
  <c r="H12" i="1"/>
  <c r="D13" i="1"/>
  <c r="E13" i="1"/>
  <c r="F13" i="1"/>
  <c r="G13" i="1"/>
  <c r="H13" i="1"/>
  <c r="D15" i="1"/>
  <c r="E15" i="1"/>
  <c r="F15" i="1"/>
  <c r="G15" i="1"/>
  <c r="H15" i="1"/>
  <c r="D16" i="1"/>
  <c r="E16" i="1"/>
  <c r="F16" i="1"/>
  <c r="G16" i="1"/>
  <c r="H16" i="1"/>
  <c r="D17" i="1"/>
  <c r="E17" i="1"/>
  <c r="F17" i="1"/>
  <c r="G17" i="1"/>
  <c r="H17" i="1"/>
  <c r="D20" i="1"/>
  <c r="E20" i="1"/>
  <c r="F20" i="1"/>
  <c r="G20" i="1"/>
  <c r="H20" i="1"/>
  <c r="D21" i="1"/>
  <c r="E21" i="1"/>
  <c r="F21" i="1"/>
  <c r="G21" i="1"/>
  <c r="H21" i="1"/>
  <c r="D22" i="1"/>
  <c r="E22" i="1"/>
  <c r="F22" i="1"/>
  <c r="G22" i="1"/>
  <c r="H22" i="1"/>
  <c r="D25" i="1"/>
  <c r="E25" i="1"/>
  <c r="F25" i="1"/>
  <c r="G25" i="1"/>
  <c r="H25" i="1"/>
  <c r="D26" i="1"/>
  <c r="E26" i="1"/>
  <c r="F26" i="1"/>
  <c r="G26" i="1"/>
  <c r="H26" i="1"/>
  <c r="D27" i="1"/>
  <c r="E27" i="1"/>
  <c r="F27" i="1"/>
  <c r="G27" i="1"/>
  <c r="H27" i="1"/>
  <c r="D28" i="1"/>
  <c r="E28" i="1"/>
  <c r="F28" i="1"/>
  <c r="G28" i="1"/>
  <c r="H28" i="1"/>
  <c r="H10" i="1"/>
  <c r="G10" i="1"/>
  <c r="F10" i="1"/>
  <c r="E10" i="1"/>
  <c r="D10" i="1"/>
  <c r="D6" i="1"/>
  <c r="E6" i="1"/>
  <c r="F6" i="1"/>
  <c r="G6" i="1"/>
  <c r="H6" i="1"/>
  <c r="D7" i="1"/>
  <c r="E7" i="1"/>
  <c r="F7" i="1"/>
  <c r="G7" i="1"/>
  <c r="H7" i="1"/>
  <c r="D8" i="1"/>
  <c r="E8" i="1"/>
  <c r="F8" i="1"/>
  <c r="G8" i="1"/>
  <c r="H8" i="1"/>
  <c r="E5" i="1"/>
  <c r="F5" i="1"/>
  <c r="G5" i="1"/>
  <c r="H5" i="1"/>
  <c r="D5" i="1"/>
</calcChain>
</file>

<file path=xl/sharedStrings.xml><?xml version="1.0" encoding="utf-8"?>
<sst xmlns="http://schemas.openxmlformats.org/spreadsheetml/2006/main" count="540" uniqueCount="145">
  <si>
    <t>Week 1</t>
  </si>
  <si>
    <t>Day1</t>
  </si>
  <si>
    <t>Day 2</t>
  </si>
  <si>
    <t>Day 3</t>
  </si>
  <si>
    <t>Day 4</t>
  </si>
  <si>
    <t>Day 5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</si>
  <si>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</si>
  <si>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</si>
  <si>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</si>
  <si>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</si>
  <si>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</si>
  <si>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</si>
  <si>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</si>
  <si>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</si>
  <si>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P Cl &amp; Press</t>
  </si>
  <si>
    <t>RDL</t>
  </si>
  <si>
    <t>P Sn</t>
  </si>
  <si>
    <t>P CJ</t>
  </si>
  <si>
    <t>Sn</t>
  </si>
  <si>
    <t>CJ</t>
  </si>
  <si>
    <t>S Pull</t>
  </si>
  <si>
    <t>Cl Pull</t>
  </si>
  <si>
    <t>Cl Pull SL</t>
  </si>
  <si>
    <t>S Pull Hover</t>
  </si>
  <si>
    <t>S Pull MR</t>
  </si>
  <si>
    <t>G Morn</t>
  </si>
  <si>
    <t>F Squat</t>
  </si>
  <si>
    <t>H F Squat</t>
  </si>
  <si>
    <t>B Sq Rapid</t>
  </si>
  <si>
    <t>F Squat SD</t>
  </si>
  <si>
    <t>S Pull High</t>
  </si>
  <si>
    <t>P Sn Pause</t>
  </si>
  <si>
    <t>P Sn Knee</t>
  </si>
  <si>
    <t>P Sn  Hover</t>
  </si>
  <si>
    <t>Cl Pull Blk</t>
  </si>
  <si>
    <t>P Jerk</t>
  </si>
  <si>
    <t>P Press</t>
  </si>
  <si>
    <t>Jerk No Dip</t>
  </si>
  <si>
    <t>B Squat</t>
  </si>
  <si>
    <t>Press</t>
  </si>
  <si>
    <t>S Press</t>
  </si>
  <si>
    <t>P Clean</t>
  </si>
  <si>
    <t>Jerk</t>
  </si>
  <si>
    <t>Jerk LH</t>
  </si>
  <si>
    <t>O Squat</t>
  </si>
  <si>
    <t>Sp Squat</t>
  </si>
  <si>
    <t>H B Squat</t>
  </si>
  <si>
    <t>Sn Top Thigh</t>
  </si>
  <si>
    <t>C Pull Def</t>
  </si>
  <si>
    <t>C Pull Hover</t>
  </si>
  <si>
    <t>P Sn Hover</t>
  </si>
  <si>
    <t>SN</t>
  </si>
  <si>
    <t>Best CJ</t>
  </si>
  <si>
    <t>Best Sn</t>
  </si>
  <si>
    <t>Reps</t>
  </si>
  <si>
    <t>3,3,3,2,2</t>
  </si>
  <si>
    <t>9,8,7,6,5</t>
  </si>
  <si>
    <t>6,6,5,5,5</t>
  </si>
  <si>
    <t>8,7,6,5,4</t>
  </si>
  <si>
    <t>7,6,5,4,3</t>
  </si>
  <si>
    <t>5,5,3,3,3</t>
  </si>
  <si>
    <t>10,8,7,6,5</t>
  </si>
  <si>
    <t>4,4,3,3,3</t>
  </si>
  <si>
    <t>5,5,4,3,3</t>
  </si>
  <si>
    <t>7,6,5,5,5</t>
  </si>
  <si>
    <t>ü</t>
  </si>
  <si>
    <t>5,5,4,4,3</t>
  </si>
  <si>
    <t>6,5,4,3,3</t>
  </si>
  <si>
    <t>5,4,3,3,2</t>
  </si>
  <si>
    <t>5,4,3,3,3</t>
  </si>
  <si>
    <t>6,,5,4,4,3</t>
  </si>
  <si>
    <t>S Bal</t>
  </si>
  <si>
    <t>C Pull</t>
  </si>
  <si>
    <t>Sp  Squat</t>
  </si>
  <si>
    <t>Sn f Knee</t>
  </si>
  <si>
    <t>5,4,4,3,3</t>
  </si>
  <si>
    <t>6,6,5,4,4,</t>
  </si>
  <si>
    <t>P Clean &amp; Press</t>
  </si>
  <si>
    <t>3,3,3,3,2</t>
  </si>
  <si>
    <t>3,3,2,2,2</t>
  </si>
  <si>
    <t>3,2,2,2,2</t>
  </si>
  <si>
    <t>C Pulls</t>
  </si>
  <si>
    <t>Abbreviation</t>
  </si>
  <si>
    <t>Full Name</t>
  </si>
  <si>
    <t>Back Squat Rapid</t>
  </si>
  <si>
    <t>Back Squat</t>
  </si>
  <si>
    <t>Clean Pull Deficit</t>
  </si>
  <si>
    <t>Clean Pull Hover</t>
  </si>
  <si>
    <t>Clean &amp; Jerk</t>
  </si>
  <si>
    <t>Clean Pull</t>
  </si>
  <si>
    <t>Clean Pull from Blocks</t>
  </si>
  <si>
    <t>Clean Pull Slow Lower</t>
  </si>
  <si>
    <t>Front Squat</t>
  </si>
  <si>
    <t>Front Squat Slow Descent</t>
  </si>
  <si>
    <t>Good Morning</t>
  </si>
  <si>
    <t>Half Back Squat</t>
  </si>
  <si>
    <t>Jerk Long Hold</t>
  </si>
  <si>
    <t>Jerk with No Dip</t>
  </si>
  <si>
    <t>Overhead Squat</t>
  </si>
  <si>
    <t>Power Clean &amp; Jerk</t>
  </si>
  <si>
    <t>Power Clean &amp; Press</t>
  </si>
  <si>
    <t>Power Clean</t>
  </si>
  <si>
    <t>Power Jerk</t>
  </si>
  <si>
    <t>Push Press</t>
  </si>
  <si>
    <t>Power Snatch</t>
  </si>
  <si>
    <t>Power Snatch from Knee</t>
  </si>
  <si>
    <t>Power Snatch with Hover</t>
  </si>
  <si>
    <t>Power Snatch with Pause</t>
  </si>
  <si>
    <t>Shoulder Press (Normal)</t>
  </si>
  <si>
    <t>Roman Deadlifts</t>
  </si>
  <si>
    <t>Seated Press</t>
  </si>
  <si>
    <t>Snatch Pull</t>
  </si>
  <si>
    <t>Snatch Pull High</t>
  </si>
  <si>
    <t>Snatch Pull with Hover</t>
  </si>
  <si>
    <t>Snatch Pull Mid-Range</t>
  </si>
  <si>
    <t>Snatch</t>
  </si>
  <si>
    <t>Snatch from Knee</t>
  </si>
  <si>
    <t>Snatch from Top Thigh</t>
  </si>
  <si>
    <t>Split Squat</t>
  </si>
  <si>
    <t>Bar does not touch the ground between reps</t>
  </si>
  <si>
    <t>Pause = count to 3</t>
  </si>
  <si>
    <t xml:space="preserve">Slow movement of the bar between mid-thigh and mid-shins </t>
  </si>
  <si>
    <t>Just the tiniest amount of pull, maybe 5 cm worth!</t>
  </si>
  <si>
    <t>Drop into the receiving position without and dip and drive</t>
  </si>
  <si>
    <t>Completely controlled descent by counting to 5 touch the ground lightly</t>
  </si>
  <si>
    <t>Rapid up and down movement with full extension or flexion of the knee</t>
  </si>
  <si>
    <t>Standard on a block or weight plates to elevate feet around 10 cm</t>
  </si>
  <si>
    <t>Lower the bar with complete control by counting to 5, grounding the bar quietely</t>
  </si>
  <si>
    <t>Set bench, chair, box or weight stack so that the squat depth is just above parallel</t>
  </si>
  <si>
    <t>Use the upward movement from the clean to assist the press, workout on lockout</t>
  </si>
  <si>
    <t>Work to sustain lockout, don’t do horribly hard presses - no good for the Jerk</t>
  </si>
  <si>
    <t>Keep weight light and make an effort to pull unusually high</t>
  </si>
  <si>
    <t>Explanations</t>
  </si>
  <si>
    <t>Hold receiving positions completely still counting for 3 - this is really important</t>
  </si>
  <si>
    <t>B Squat Rapid</t>
  </si>
  <si>
    <t>Clean</t>
  </si>
  <si>
    <t>P Snatch</t>
  </si>
  <si>
    <t>Week 10</t>
  </si>
  <si>
    <t>Week 11</t>
  </si>
  <si>
    <t>Week 12</t>
  </si>
  <si>
    <t>8,7,7,6,5</t>
  </si>
  <si>
    <t>3,3,2,2,1</t>
  </si>
  <si>
    <t>3,2,2,1,1</t>
  </si>
  <si>
    <t>3,2,2,1,2</t>
  </si>
  <si>
    <t>PCJ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</si>
</sst>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1" fontId="0" fillId="0" borderId="0" xfId="0" applyNumberFormat="1" applyBorder="1" applyProtection="1"/>
    <xf numFmtId="0" fontId="0" fillId="0" borderId="0" xfId="0" applyFill="1" applyBorder="1" applyAlignment="1" applyProtection="1">
      <alignment horizontal="center"/>
    </xf>
    <xf numFmtId="0" fontId="0" fillId="2" borderId="1" xfId="0" applyFill="1" applyBorder="1" applyProtection="1"/>
    <xf numFmtId="0" fontId="0" fillId="2" borderId="0" xfId="0" applyFill="1" applyBorder="1" applyProtection="1"/>
    <xf numFmtId="0" fontId="0" fillId="2" borderId="0" xfId="0" applyFill="1" applyBorder="1" applyAlignment="1" applyProtection="1">
      <alignment horizontal="center"/>
    </xf>
    <xf numFmtId="1" fontId="0" fillId="2" borderId="0" xfId="0" applyNumberFormat="1" applyFill="1" applyBorder="1" applyProtection="1"/>
    <xf numFmtId="0" fontId="0" fillId="0" borderId="0" xfId="0" applyFill="1" applyBorder="1" applyProtection="1"/>
    <xf numFmtId="0" fontId="0" fillId="0" borderId="1" xfId="0" applyFill="1" applyBorder="1" applyProtection="1"/>
    <xf numFmtId="0" fontId="0" fillId="0" borderId="0" xfId="0" applyProtection="1">
      <protection hidden="1"/>
    </xf>
    <xf numFmtId="9" fontId="0" fillId="0" borderId="0" xfId="0" applyNumberFormat="1" applyProtection="1">
      <protection hidden="1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2" borderId="1" xfId="0" applyFill="1" applyBorder="1"/>
    <xf numFmtId="0" fontId="0" fillId="2" borderId="0" xfId="0" applyFill="1" applyBorder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Protection="1"/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center"/>
    </xf>
    <xf numFmtId="0" fontId="2" fillId="0" borderId="0" xfId="0" applyFont="1"/>
    <xf numFmtId="0" fontId="0" fillId="0" borderId="0" xfId="0" applyFont="1" applyFill="1" applyBorder="1"/>
    <xf numFmtId="0" fontId="0" fillId="0" borderId="0" xfId="0" applyFont="1" applyBorder="1"/>
    <xf numFmtId="0" fontId="0" fillId="2" borderId="0" xfId="0" applyFont="1" applyFill="1" applyBorder="1"/>
    <xf numFmtId="0" fontId="0" fillId="0" borderId="0" xfId="0" applyFont="1" applyBorder="1" applyProtection="1"/>
    <xf numFmtId="0" fontId="0" fillId="0" borderId="0" xfId="0" applyFont="1" applyFill="1" applyBorder="1" applyProtection="1"/>
    <xf numFmtId="0" fontId="0" fillId="0" borderId="1" xfId="0" applyFont="1" applyFill="1" applyBorder="1"/>
    <xf numFmtId="0" fontId="0" fillId="0" borderId="1" xfId="0" applyFont="1" applyBorder="1"/>
    <xf numFmtId="0" fontId="0" fillId="2" borderId="1" xfId="0" applyFont="1" applyFill="1" applyBorder="1"/>
    <xf numFmtId="0" fontId="0" fillId="0" borderId="1" xfId="0" applyFont="1" applyBorder="1" applyProtection="1"/>
    <xf numFmtId="0" fontId="0" fillId="0" borderId="1" xfId="0" applyFont="1" applyFill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4" xfId="0" applyBorder="1" applyAlignment="1" applyProtection="1">
      <alignment horizontal="center"/>
    </xf>
    <xf numFmtId="9" fontId="0" fillId="0" borderId="4" xfId="0" applyNumberFormat="1" applyBorder="1" applyProtection="1"/>
    <xf numFmtId="0" fontId="1" fillId="0" borderId="4" xfId="0" applyFont="1" applyBorder="1" applyAlignment="1">
      <alignment horizontal="center"/>
    </xf>
    <xf numFmtId="0" fontId="0" fillId="0" borderId="5" xfId="0" applyBorder="1" applyProtection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Protection="1"/>
    <xf numFmtId="0" fontId="0" fillId="0" borderId="9" xfId="0" applyBorder="1" applyAlignment="1">
      <alignment horizontal="center"/>
    </xf>
    <xf numFmtId="0" fontId="0" fillId="0" borderId="8" xfId="0" applyBorder="1" applyProtection="1"/>
    <xf numFmtId="0" fontId="0" fillId="0" borderId="9" xfId="0" applyFill="1" applyBorder="1" applyAlignment="1">
      <alignment horizontal="center"/>
    </xf>
    <xf numFmtId="0" fontId="0" fillId="2" borderId="8" xfId="0" applyFill="1" applyBorder="1" applyProtection="1"/>
    <xf numFmtId="0" fontId="0" fillId="2" borderId="9" xfId="0" applyFill="1" applyBorder="1" applyAlignment="1">
      <alignment horizontal="center"/>
    </xf>
    <xf numFmtId="0" fontId="0" fillId="0" borderId="10" xfId="0" applyBorder="1" applyProtection="1"/>
    <xf numFmtId="0" fontId="0" fillId="0" borderId="11" xfId="0" applyBorder="1" applyProtection="1"/>
    <xf numFmtId="0" fontId="0" fillId="0" borderId="11" xfId="0" applyBorder="1" applyAlignment="1" applyProtection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Protection="1"/>
    <xf numFmtId="0" fontId="0" fillId="0" borderId="13" xfId="0" applyFill="1" applyBorder="1" applyAlignment="1">
      <alignment horizontal="center"/>
    </xf>
    <xf numFmtId="0" fontId="0" fillId="0" borderId="12" xfId="0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0" fontId="0" fillId="0" borderId="14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8" xfId="0" applyFont="1" applyBorder="1"/>
    <xf numFmtId="0" fontId="0" fillId="0" borderId="8" xfId="0" applyBorder="1"/>
    <xf numFmtId="0" fontId="0" fillId="0" borderId="10" xfId="0" applyBorder="1"/>
    <xf numFmtId="0" fontId="0" fillId="0" borderId="11" xfId="0" applyFont="1" applyBorder="1" applyProtection="1"/>
    <xf numFmtId="0" fontId="0" fillId="0" borderId="12" xfId="0" applyFont="1" applyBorder="1" applyProtection="1"/>
    <xf numFmtId="0" fontId="0" fillId="0" borderId="11" xfId="0" applyFont="1" applyFill="1" applyBorder="1" applyProtection="1"/>
    <xf numFmtId="0" fontId="0" fillId="0" borderId="8" xfId="0" applyFill="1" applyBorder="1"/>
    <xf numFmtId="0" fontId="0" fillId="0" borderId="0" xfId="0" applyFill="1"/>
    <xf numFmtId="0" fontId="0" fillId="2" borderId="0" xfId="0" applyFont="1" applyFill="1" applyBorder="1" applyProtection="1"/>
    <xf numFmtId="9" fontId="0" fillId="4" borderId="0" xfId="1" applyFont="1" applyFill="1" applyBorder="1" applyProtection="1"/>
    <xf numFmtId="9" fontId="0" fillId="5" borderId="0" xfId="1" applyFont="1" applyFill="1" applyBorder="1" applyProtection="1"/>
    <xf numFmtId="9" fontId="0" fillId="6" borderId="0" xfId="1" applyFont="1" applyFill="1" applyBorder="1" applyProtection="1"/>
    <xf numFmtId="9" fontId="0" fillId="7" borderId="0" xfId="1" applyFont="1" applyFill="1" applyBorder="1" applyProtection="1"/>
    <xf numFmtId="9" fontId="3" fillId="3" borderId="0" xfId="1" applyFont="1" applyFill="1" applyBorder="1"/>
    <xf numFmtId="9" fontId="0" fillId="3" borderId="0" xfId="1" applyFont="1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4" xfId="0" applyFill="1" applyBorder="1" applyAlignment="1" applyProtection="1">
      <alignment horizontal="center"/>
    </xf>
    <xf numFmtId="9" fontId="0" fillId="0" borderId="4" xfId="0" applyNumberFormat="1" applyFill="1" applyBorder="1" applyProtection="1"/>
    <xf numFmtId="0" fontId="1" fillId="0" borderId="4" xfId="0" applyFont="1" applyFill="1" applyBorder="1" applyAlignment="1">
      <alignment horizontal="center"/>
    </xf>
    <xf numFmtId="0" fontId="0" fillId="0" borderId="5" xfId="0" applyFill="1" applyBorder="1" applyProtection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F6F2A-5603-409E-8E30-63F7E014CC1F}">
  <dimension ref="A1:AC110"/>
  <sheetViews>
    <sheetView tabSelected="1" view="pageBreakPreview" zoomScale="85" zoomScaleNormal="85" zoomScaleSheetLayoutView="85" workbookViewId="0">
      <selection activeCell="P112" sqref="P112"/>
    </sheetView>
  </sheetViews>
  <sheetFormatPr defaultRowHeight="14.4" outlineLevelRow="1" outlineLevelCol="1" x14ac:dyDescent="0.3"/>
  <cols>
    <col min="1" max="1" width="6.44140625" customWidth="1"/>
    <col min="2" max="2" width="11.21875" bestFit="1" customWidth="1"/>
    <col min="3" max="3" width="11.21875" style="3" customWidth="1"/>
    <col min="4" max="8" width="5.77734375" customWidth="1" outlineLevel="1"/>
    <col min="9" max="9" width="4.77734375" style="3" customWidth="1"/>
    <col min="10" max="10" width="14.44140625" bestFit="1" customWidth="1"/>
    <col min="11" max="11" width="10.44140625" style="3" customWidth="1"/>
    <col min="12" max="16" width="5.77734375" customWidth="1" outlineLevel="1"/>
    <col min="17" max="17" width="4.77734375" style="3" customWidth="1"/>
    <col min="18" max="18" width="10.44140625" bestFit="1" customWidth="1"/>
    <col min="19" max="19" width="10.44140625" style="3" customWidth="1"/>
    <col min="20" max="24" width="5.77734375" customWidth="1" outlineLevel="1"/>
    <col min="25" max="25" width="4.77734375" style="3" customWidth="1"/>
    <col min="27" max="27" width="11.21875" customWidth="1"/>
    <col min="28" max="28" width="3.33203125" customWidth="1"/>
    <col min="29" max="29" width="8.33203125" customWidth="1"/>
  </cols>
  <sheetData>
    <row r="1" spans="1:29" x14ac:dyDescent="0.3">
      <c r="B1" t="s">
        <v>53</v>
      </c>
      <c r="C1" s="20">
        <v>82</v>
      </c>
    </row>
    <row r="2" spans="1:29" ht="15" thickBot="1" x14ac:dyDescent="0.35">
      <c r="B2" t="s">
        <v>52</v>
      </c>
      <c r="C2" s="20">
        <v>103</v>
      </c>
    </row>
    <row r="3" spans="1:29" outlineLevel="1" x14ac:dyDescent="0.3">
      <c r="A3" s="46"/>
      <c r="B3" s="47"/>
      <c r="C3" s="48" t="s">
        <v>54</v>
      </c>
      <c r="D3" s="49">
        <v>0.7</v>
      </c>
      <c r="E3" s="49">
        <v>0.72</v>
      </c>
      <c r="F3" s="49">
        <v>0.74</v>
      </c>
      <c r="G3" s="49">
        <v>0.76</v>
      </c>
      <c r="H3" s="49">
        <v>0.78</v>
      </c>
      <c r="I3" s="50" t="s">
        <v>65</v>
      </c>
      <c r="J3" s="51"/>
      <c r="K3" s="48"/>
      <c r="L3" s="49">
        <v>0.7</v>
      </c>
      <c r="M3" s="49">
        <v>0.72</v>
      </c>
      <c r="N3" s="49">
        <v>0.75</v>
      </c>
      <c r="O3" s="49">
        <v>0.78</v>
      </c>
      <c r="P3" s="49">
        <v>0.8</v>
      </c>
      <c r="Q3" s="52" t="s">
        <v>65</v>
      </c>
      <c r="R3" s="51"/>
      <c r="S3" s="48"/>
      <c r="T3" s="49">
        <v>0.7</v>
      </c>
      <c r="U3" s="49">
        <v>0.73</v>
      </c>
      <c r="V3" s="49">
        <v>0.76</v>
      </c>
      <c r="W3" s="49">
        <v>0.79</v>
      </c>
      <c r="X3" s="49">
        <v>0.81</v>
      </c>
      <c r="Y3" s="53" t="s">
        <v>65</v>
      </c>
    </row>
    <row r="4" spans="1:29" outlineLevel="1" x14ac:dyDescent="0.3">
      <c r="A4" s="54"/>
      <c r="B4" s="33" t="s">
        <v>0</v>
      </c>
      <c r="C4" s="34"/>
      <c r="D4" s="33"/>
      <c r="E4" s="33"/>
      <c r="F4" s="33"/>
      <c r="G4" s="33"/>
      <c r="H4" s="33"/>
      <c r="I4" s="30"/>
      <c r="J4" s="32" t="s">
        <v>6</v>
      </c>
      <c r="K4" s="34"/>
      <c r="L4" s="33"/>
      <c r="M4" s="33"/>
      <c r="N4" s="33"/>
      <c r="O4" s="33"/>
      <c r="P4" s="33"/>
      <c r="Q4" s="31"/>
      <c r="R4" s="32" t="s">
        <v>7</v>
      </c>
      <c r="S4" s="34"/>
      <c r="T4" s="33"/>
      <c r="U4" s="33"/>
      <c r="V4" s="33"/>
      <c r="W4" s="33"/>
      <c r="X4" s="33"/>
      <c r="Y4" s="55"/>
    </row>
    <row r="5" spans="1:29" outlineLevel="1" x14ac:dyDescent="0.3">
      <c r="A5" s="56" t="s">
        <v>1</v>
      </c>
      <c r="B5" s="8" t="s">
        <v>29</v>
      </c>
      <c r="C5" s="9" t="s">
        <v>58</v>
      </c>
      <c r="D5" s="10">
        <f t="shared" ref="D5:H8" si="0">IF(VLOOKUP($B5,$AA$5:$AC$40,2)="SN",VLOOKUP($B5,$AA$5:$AC$40,3)*D$3*$C$1, VLOOKUP($B5,$AA$5:$AC$40,3)*D$3*$C$2)</f>
        <v>72.099999999999994</v>
      </c>
      <c r="E5" s="10">
        <f t="shared" si="0"/>
        <v>74.16</v>
      </c>
      <c r="F5" s="10">
        <f t="shared" si="0"/>
        <v>76.22</v>
      </c>
      <c r="G5" s="10">
        <f t="shared" si="0"/>
        <v>78.28</v>
      </c>
      <c r="H5" s="10">
        <f t="shared" si="0"/>
        <v>80.34</v>
      </c>
      <c r="I5" s="5"/>
      <c r="J5" s="7" t="s">
        <v>27</v>
      </c>
      <c r="K5" s="9" t="s">
        <v>58</v>
      </c>
      <c r="L5" s="10">
        <f t="shared" ref="L5:P8" si="1">IF(VLOOKUP($J5,$AA$5:$AC$40,2)="SN",VLOOKUP($J5,$AA$5:$AC$40,3)*L$3*$C$1, VLOOKUP($J5,$AA$5:$AC$40,3)*L$3*$C$2)</f>
        <v>86.52</v>
      </c>
      <c r="M5" s="10">
        <f t="shared" si="1"/>
        <v>88.992000000000004</v>
      </c>
      <c r="N5" s="10">
        <f t="shared" si="1"/>
        <v>92.699999999999989</v>
      </c>
      <c r="O5" s="10">
        <f t="shared" si="1"/>
        <v>96.407999999999987</v>
      </c>
      <c r="P5" s="10">
        <f t="shared" si="1"/>
        <v>98.88</v>
      </c>
      <c r="Q5" s="22"/>
      <c r="R5" s="7" t="s">
        <v>26</v>
      </c>
      <c r="S5" s="9" t="s">
        <v>62</v>
      </c>
      <c r="T5" s="10">
        <f t="shared" ref="T5:X8" si="2">IF(VLOOKUP($R5,$AA$5:$AC$40,2)="SN",VLOOKUP($R5,$AA$5:$AC$40,3)*T$3*$C$1, VLOOKUP($R5,$AA$5:$AC$40,3)*T$3*$C$2)</f>
        <v>79.31</v>
      </c>
      <c r="U5" s="10">
        <f t="shared" si="2"/>
        <v>82.709000000000003</v>
      </c>
      <c r="V5" s="10">
        <f t="shared" si="2"/>
        <v>86.108000000000004</v>
      </c>
      <c r="W5" s="10">
        <f t="shared" si="2"/>
        <v>89.507000000000005</v>
      </c>
      <c r="X5" s="10">
        <f t="shared" si="2"/>
        <v>91.77300000000001</v>
      </c>
      <c r="Y5" s="57"/>
      <c r="AA5" s="18" t="s">
        <v>28</v>
      </c>
      <c r="AB5" s="18" t="s">
        <v>19</v>
      </c>
      <c r="AC5" s="19">
        <v>0.8</v>
      </c>
    </row>
    <row r="6" spans="1:29" outlineLevel="1" x14ac:dyDescent="0.3">
      <c r="A6" s="56"/>
      <c r="B6" s="8" t="s">
        <v>31</v>
      </c>
      <c r="C6" s="9">
        <v>3</v>
      </c>
      <c r="D6" s="10">
        <f t="shared" si="0"/>
        <v>51.660000000000004</v>
      </c>
      <c r="E6" s="10">
        <f t="shared" si="0"/>
        <v>53.136000000000003</v>
      </c>
      <c r="F6" s="10">
        <f t="shared" si="0"/>
        <v>54.612000000000002</v>
      </c>
      <c r="G6" s="10">
        <f t="shared" si="0"/>
        <v>56.088000000000001</v>
      </c>
      <c r="H6" s="10">
        <f t="shared" si="0"/>
        <v>57.564000000000007</v>
      </c>
      <c r="I6" s="5"/>
      <c r="J6" s="7" t="s">
        <v>32</v>
      </c>
      <c r="K6" s="9">
        <v>3</v>
      </c>
      <c r="L6" s="10">
        <f t="shared" si="1"/>
        <v>51.660000000000004</v>
      </c>
      <c r="M6" s="10">
        <f t="shared" si="1"/>
        <v>53.136000000000003</v>
      </c>
      <c r="N6" s="10">
        <f t="shared" si="1"/>
        <v>55.35</v>
      </c>
      <c r="O6" s="10">
        <f t="shared" si="1"/>
        <v>57.564000000000007</v>
      </c>
      <c r="P6" s="10">
        <f t="shared" si="1"/>
        <v>59.040000000000006</v>
      </c>
      <c r="Q6" s="22"/>
      <c r="R6" s="7" t="s">
        <v>33</v>
      </c>
      <c r="S6" s="9" t="s">
        <v>62</v>
      </c>
      <c r="T6" s="10">
        <f t="shared" si="2"/>
        <v>53.382000000000005</v>
      </c>
      <c r="U6" s="10">
        <f t="shared" si="2"/>
        <v>55.669800000000002</v>
      </c>
      <c r="V6" s="10">
        <f t="shared" si="2"/>
        <v>57.957600000000006</v>
      </c>
      <c r="W6" s="10">
        <f t="shared" si="2"/>
        <v>60.245400000000004</v>
      </c>
      <c r="X6" s="10">
        <f t="shared" si="2"/>
        <v>61.770600000000009</v>
      </c>
      <c r="Y6" s="57"/>
      <c r="AA6" s="18" t="s">
        <v>38</v>
      </c>
      <c r="AB6" s="18" t="s">
        <v>19</v>
      </c>
      <c r="AC6" s="19">
        <v>1.1499999999999999</v>
      </c>
    </row>
    <row r="7" spans="1:29" outlineLevel="1" x14ac:dyDescent="0.3">
      <c r="A7" s="56"/>
      <c r="B7" s="8" t="s">
        <v>23</v>
      </c>
      <c r="C7" s="9" t="s">
        <v>57</v>
      </c>
      <c r="D7" s="10">
        <f t="shared" si="0"/>
        <v>60.269999999999996</v>
      </c>
      <c r="E7" s="10">
        <f t="shared" si="0"/>
        <v>61.991999999999997</v>
      </c>
      <c r="F7" s="10">
        <f t="shared" si="0"/>
        <v>63.713999999999999</v>
      </c>
      <c r="G7" s="10">
        <f t="shared" si="0"/>
        <v>65.436000000000007</v>
      </c>
      <c r="H7" s="10">
        <f t="shared" si="0"/>
        <v>67.158000000000001</v>
      </c>
      <c r="I7" s="5"/>
      <c r="J7" s="7" t="s">
        <v>30</v>
      </c>
      <c r="K7" s="9" t="s">
        <v>60</v>
      </c>
      <c r="L7" s="10">
        <f t="shared" si="1"/>
        <v>51.660000000000004</v>
      </c>
      <c r="M7" s="10">
        <f t="shared" si="1"/>
        <v>53.136000000000003</v>
      </c>
      <c r="N7" s="10">
        <f t="shared" si="1"/>
        <v>55.35</v>
      </c>
      <c r="O7" s="10">
        <f t="shared" si="1"/>
        <v>57.564000000000007</v>
      </c>
      <c r="P7" s="10">
        <f t="shared" si="1"/>
        <v>59.040000000000006</v>
      </c>
      <c r="Q7" s="22"/>
      <c r="R7" s="7" t="s">
        <v>48</v>
      </c>
      <c r="S7" s="9" t="s">
        <v>66</v>
      </c>
      <c r="T7" s="10">
        <f t="shared" si="2"/>
        <v>75.704999999999998</v>
      </c>
      <c r="U7" s="10">
        <f t="shared" si="2"/>
        <v>78.9495</v>
      </c>
      <c r="V7" s="10">
        <f t="shared" si="2"/>
        <v>82.194000000000003</v>
      </c>
      <c r="W7" s="10">
        <f t="shared" si="2"/>
        <v>85.438500000000019</v>
      </c>
      <c r="X7" s="10">
        <f t="shared" si="2"/>
        <v>87.601500000000016</v>
      </c>
      <c r="Y7" s="57"/>
      <c r="AA7" s="18" t="s">
        <v>48</v>
      </c>
      <c r="AB7" s="18" t="s">
        <v>19</v>
      </c>
      <c r="AC7" s="19">
        <v>1.05</v>
      </c>
    </row>
    <row r="8" spans="1:29" outlineLevel="1" x14ac:dyDescent="0.3">
      <c r="A8" s="56"/>
      <c r="B8" s="8" t="s">
        <v>36</v>
      </c>
      <c r="C8" s="11">
        <v>5</v>
      </c>
      <c r="D8" s="10">
        <f t="shared" si="0"/>
        <v>50.469999999999992</v>
      </c>
      <c r="E8" s="10">
        <f t="shared" si="0"/>
        <v>51.911999999999999</v>
      </c>
      <c r="F8" s="10">
        <f t="shared" si="0"/>
        <v>53.353999999999999</v>
      </c>
      <c r="G8" s="10">
        <f t="shared" si="0"/>
        <v>54.795999999999992</v>
      </c>
      <c r="H8" s="10">
        <f t="shared" si="0"/>
        <v>56.237999999999992</v>
      </c>
      <c r="I8" s="5"/>
      <c r="J8" s="7" t="s">
        <v>39</v>
      </c>
      <c r="K8" s="11" t="s">
        <v>59</v>
      </c>
      <c r="L8" s="10">
        <f t="shared" si="1"/>
        <v>32.445</v>
      </c>
      <c r="M8" s="10">
        <f t="shared" si="1"/>
        <v>33.372</v>
      </c>
      <c r="N8" s="10">
        <f t="shared" si="1"/>
        <v>34.762500000000003</v>
      </c>
      <c r="O8" s="10">
        <f t="shared" si="1"/>
        <v>36.153000000000006</v>
      </c>
      <c r="P8" s="10">
        <f t="shared" si="1"/>
        <v>37.080000000000005</v>
      </c>
      <c r="Q8" s="22"/>
      <c r="R8" s="7" t="s">
        <v>36</v>
      </c>
      <c r="S8" s="11" t="s">
        <v>57</v>
      </c>
      <c r="T8" s="10">
        <f t="shared" si="2"/>
        <v>50.469999999999992</v>
      </c>
      <c r="U8" s="10">
        <f t="shared" si="2"/>
        <v>52.633000000000003</v>
      </c>
      <c r="V8" s="10">
        <f t="shared" si="2"/>
        <v>54.795999999999992</v>
      </c>
      <c r="W8" s="10">
        <f t="shared" si="2"/>
        <v>56.958999999999996</v>
      </c>
      <c r="X8" s="10">
        <f t="shared" si="2"/>
        <v>58.400999999999996</v>
      </c>
      <c r="Y8" s="57"/>
      <c r="AA8" s="18" t="s">
        <v>49</v>
      </c>
      <c r="AB8" s="18" t="s">
        <v>19</v>
      </c>
      <c r="AC8" s="19">
        <v>1.05</v>
      </c>
    </row>
    <row r="9" spans="1:29" outlineLevel="1" x14ac:dyDescent="0.3">
      <c r="A9" s="56"/>
      <c r="B9" s="8"/>
      <c r="C9" s="9"/>
      <c r="D9" s="10"/>
      <c r="E9" s="10"/>
      <c r="F9" s="10"/>
      <c r="G9" s="10"/>
      <c r="H9" s="10"/>
      <c r="I9" s="5"/>
      <c r="J9" s="7"/>
      <c r="K9" s="9"/>
      <c r="L9" s="10"/>
      <c r="M9" s="10"/>
      <c r="N9" s="10"/>
      <c r="O9" s="10"/>
      <c r="P9" s="10"/>
      <c r="Q9" s="22"/>
      <c r="R9" s="7"/>
      <c r="S9" s="9"/>
      <c r="T9" s="10"/>
      <c r="U9" s="10"/>
      <c r="V9" s="10"/>
      <c r="W9" s="10"/>
      <c r="X9" s="10"/>
      <c r="Y9" s="57"/>
      <c r="AA9" s="18" t="s">
        <v>19</v>
      </c>
      <c r="AB9" s="18" t="s">
        <v>19</v>
      </c>
      <c r="AC9" s="19">
        <v>1</v>
      </c>
    </row>
    <row r="10" spans="1:29" outlineLevel="1" x14ac:dyDescent="0.3">
      <c r="A10" s="58" t="s">
        <v>2</v>
      </c>
      <c r="B10" s="13" t="s">
        <v>44</v>
      </c>
      <c r="C10" s="14">
        <v>3</v>
      </c>
      <c r="D10" s="15">
        <f t="shared" ref="D10:H13" si="3">IF(VLOOKUP($B10,$AA$5:$AC$40,2)="SN",VLOOKUP($B10,$AA$5:$AC$40,3)*D$3*$C$1, VLOOKUP($B10,$AA$5:$AC$40,3)*D$3*$C$2)</f>
        <v>54.529999999999994</v>
      </c>
      <c r="E10" s="15">
        <f t="shared" si="3"/>
        <v>56.087999999999994</v>
      </c>
      <c r="F10" s="15">
        <f t="shared" si="3"/>
        <v>57.645999999999994</v>
      </c>
      <c r="G10" s="15">
        <f t="shared" si="3"/>
        <v>59.204000000000001</v>
      </c>
      <c r="H10" s="15">
        <f t="shared" si="3"/>
        <v>60.762</v>
      </c>
      <c r="I10" s="6"/>
      <c r="J10" s="12" t="s">
        <v>44</v>
      </c>
      <c r="K10" s="14">
        <v>3</v>
      </c>
      <c r="L10" s="15">
        <f t="shared" ref="L10:P13" si="4">IF(VLOOKUP($J10,$AA$5:$AC$40,2)="SN",VLOOKUP($J10,$AA$5:$AC$40,3)*L$3*$C$1, VLOOKUP($J10,$AA$5:$AC$40,3)*L$3*$C$2)</f>
        <v>54.529999999999994</v>
      </c>
      <c r="M10" s="15">
        <f t="shared" si="4"/>
        <v>56.087999999999994</v>
      </c>
      <c r="N10" s="15">
        <f t="shared" si="4"/>
        <v>58.42499999999999</v>
      </c>
      <c r="O10" s="15">
        <f t="shared" si="4"/>
        <v>60.762</v>
      </c>
      <c r="P10" s="15">
        <f t="shared" si="4"/>
        <v>62.32</v>
      </c>
      <c r="Q10" s="23"/>
      <c r="R10" s="12" t="s">
        <v>44</v>
      </c>
      <c r="S10" s="14">
        <v>3</v>
      </c>
      <c r="T10" s="15">
        <f t="shared" ref="T10:X13" si="5">IF(VLOOKUP($R10,$AA$5:$AC$40,2)="SN",VLOOKUP($R10,$AA$5:$AC$40,3)*T$3*$C$1, VLOOKUP($R10,$AA$5:$AC$40,3)*T$3*$C$2)</f>
        <v>54.529999999999994</v>
      </c>
      <c r="U10" s="15">
        <f t="shared" si="5"/>
        <v>56.866999999999997</v>
      </c>
      <c r="V10" s="15">
        <f t="shared" si="5"/>
        <v>59.204000000000001</v>
      </c>
      <c r="W10" s="15">
        <f t="shared" si="5"/>
        <v>61.540999999999997</v>
      </c>
      <c r="X10" s="15">
        <f t="shared" si="5"/>
        <v>63.098999999999997</v>
      </c>
      <c r="Y10" s="59"/>
      <c r="AA10" s="18" t="s">
        <v>21</v>
      </c>
      <c r="AB10" s="18" t="s">
        <v>19</v>
      </c>
      <c r="AC10" s="19">
        <v>1.1499999999999999</v>
      </c>
    </row>
    <row r="11" spans="1:29" outlineLevel="1" x14ac:dyDescent="0.3">
      <c r="A11" s="58"/>
      <c r="B11" s="13" t="s">
        <v>43</v>
      </c>
      <c r="C11" s="14">
        <v>3</v>
      </c>
      <c r="D11" s="15">
        <f t="shared" si="3"/>
        <v>64.89</v>
      </c>
      <c r="E11" s="15">
        <f t="shared" si="3"/>
        <v>66.744</v>
      </c>
      <c r="F11" s="15">
        <f t="shared" si="3"/>
        <v>68.597999999999999</v>
      </c>
      <c r="G11" s="15">
        <f t="shared" si="3"/>
        <v>70.452000000000012</v>
      </c>
      <c r="H11" s="15">
        <f t="shared" si="3"/>
        <v>72.306000000000012</v>
      </c>
      <c r="I11" s="6"/>
      <c r="J11" s="12" t="s">
        <v>42</v>
      </c>
      <c r="K11" s="14">
        <v>3</v>
      </c>
      <c r="L11" s="15">
        <f t="shared" si="4"/>
        <v>68.49499999999999</v>
      </c>
      <c r="M11" s="15">
        <f t="shared" si="4"/>
        <v>70.451999999999998</v>
      </c>
      <c r="N11" s="15">
        <f t="shared" si="4"/>
        <v>73.387499999999989</v>
      </c>
      <c r="O11" s="15">
        <f t="shared" si="4"/>
        <v>76.322999999999993</v>
      </c>
      <c r="P11" s="15">
        <f t="shared" si="4"/>
        <v>78.28</v>
      </c>
      <c r="Q11" s="23"/>
      <c r="R11" s="12" t="s">
        <v>41</v>
      </c>
      <c r="S11" s="14" t="s">
        <v>69</v>
      </c>
      <c r="T11" s="15">
        <f t="shared" si="5"/>
        <v>67.052999999999997</v>
      </c>
      <c r="U11" s="15">
        <f t="shared" si="5"/>
        <v>69.926700000000011</v>
      </c>
      <c r="V11" s="15">
        <f t="shared" si="5"/>
        <v>72.80040000000001</v>
      </c>
      <c r="W11" s="15">
        <f t="shared" si="5"/>
        <v>75.674099999999996</v>
      </c>
      <c r="X11" s="15">
        <f t="shared" si="5"/>
        <v>77.589900000000014</v>
      </c>
      <c r="Y11" s="59"/>
      <c r="AA11" s="18" t="s">
        <v>34</v>
      </c>
      <c r="AB11" s="18" t="s">
        <v>19</v>
      </c>
      <c r="AC11" s="19">
        <v>1.2</v>
      </c>
    </row>
    <row r="12" spans="1:29" outlineLevel="1" x14ac:dyDescent="0.3">
      <c r="A12" s="58"/>
      <c r="B12" s="13" t="s">
        <v>22</v>
      </c>
      <c r="C12" s="14">
        <v>5</v>
      </c>
      <c r="D12" s="15">
        <f t="shared" si="3"/>
        <v>72.099999999999994</v>
      </c>
      <c r="E12" s="15">
        <f t="shared" si="3"/>
        <v>74.16</v>
      </c>
      <c r="F12" s="15">
        <f t="shared" si="3"/>
        <v>76.22</v>
      </c>
      <c r="G12" s="15">
        <f t="shared" si="3"/>
        <v>78.28</v>
      </c>
      <c r="H12" s="15">
        <f t="shared" si="3"/>
        <v>80.34</v>
      </c>
      <c r="I12" s="6"/>
      <c r="J12" s="12" t="s">
        <v>34</v>
      </c>
      <c r="K12" s="14" t="s">
        <v>57</v>
      </c>
      <c r="L12" s="15">
        <f t="shared" si="4"/>
        <v>86.52</v>
      </c>
      <c r="M12" s="15">
        <f t="shared" si="4"/>
        <v>88.992000000000004</v>
      </c>
      <c r="N12" s="15">
        <f t="shared" si="4"/>
        <v>92.699999999999989</v>
      </c>
      <c r="O12" s="15">
        <f t="shared" si="4"/>
        <v>96.407999999999987</v>
      </c>
      <c r="P12" s="15">
        <f t="shared" si="4"/>
        <v>98.88</v>
      </c>
      <c r="Q12" s="23"/>
      <c r="R12" s="12" t="s">
        <v>42</v>
      </c>
      <c r="S12" s="14" t="s">
        <v>62</v>
      </c>
      <c r="T12" s="15">
        <f t="shared" si="5"/>
        <v>68.49499999999999</v>
      </c>
      <c r="U12" s="15">
        <f t="shared" si="5"/>
        <v>71.430499999999995</v>
      </c>
      <c r="V12" s="15">
        <f t="shared" si="5"/>
        <v>74.366</v>
      </c>
      <c r="W12" s="15">
        <f t="shared" si="5"/>
        <v>77.30149999999999</v>
      </c>
      <c r="X12" s="15">
        <f t="shared" si="5"/>
        <v>79.258499999999998</v>
      </c>
      <c r="Y12" s="59"/>
      <c r="AA12" s="18" t="s">
        <v>22</v>
      </c>
      <c r="AB12" s="18" t="s">
        <v>19</v>
      </c>
      <c r="AC12" s="19">
        <v>1</v>
      </c>
    </row>
    <row r="13" spans="1:29" outlineLevel="1" x14ac:dyDescent="0.3">
      <c r="A13" s="58"/>
      <c r="B13" s="13" t="s">
        <v>28</v>
      </c>
      <c r="C13" s="14" t="s">
        <v>61</v>
      </c>
      <c r="D13" s="15">
        <f t="shared" si="3"/>
        <v>57.679999999999993</v>
      </c>
      <c r="E13" s="15">
        <f t="shared" si="3"/>
        <v>59.327999999999996</v>
      </c>
      <c r="F13" s="15">
        <f t="shared" si="3"/>
        <v>60.975999999999999</v>
      </c>
      <c r="G13" s="15">
        <f t="shared" si="3"/>
        <v>62.624000000000009</v>
      </c>
      <c r="H13" s="15">
        <f t="shared" si="3"/>
        <v>64.272000000000006</v>
      </c>
      <c r="I13" s="6"/>
      <c r="J13" s="12" t="s">
        <v>28</v>
      </c>
      <c r="K13" s="14" t="s">
        <v>61</v>
      </c>
      <c r="L13" s="15">
        <f t="shared" si="4"/>
        <v>57.679999999999993</v>
      </c>
      <c r="M13" s="15">
        <f t="shared" si="4"/>
        <v>59.327999999999996</v>
      </c>
      <c r="N13" s="15">
        <f t="shared" si="4"/>
        <v>61.800000000000011</v>
      </c>
      <c r="O13" s="15">
        <f t="shared" si="4"/>
        <v>64.272000000000006</v>
      </c>
      <c r="P13" s="15">
        <f t="shared" si="4"/>
        <v>65.920000000000016</v>
      </c>
      <c r="Q13" s="23"/>
      <c r="R13" s="12" t="s">
        <v>20</v>
      </c>
      <c r="S13" s="14" t="s">
        <v>70</v>
      </c>
      <c r="T13" s="15">
        <f t="shared" si="5"/>
        <v>66.009999999999991</v>
      </c>
      <c r="U13" s="15">
        <f t="shared" si="5"/>
        <v>68.838999999999999</v>
      </c>
      <c r="V13" s="15">
        <f t="shared" si="5"/>
        <v>71.667999999999992</v>
      </c>
      <c r="W13" s="15">
        <f t="shared" si="5"/>
        <v>74.497</v>
      </c>
      <c r="X13" s="15">
        <f t="shared" si="5"/>
        <v>76.382999999999996</v>
      </c>
      <c r="Y13" s="59"/>
      <c r="AA13" s="18" t="s">
        <v>26</v>
      </c>
      <c r="AB13" s="18" t="s">
        <v>19</v>
      </c>
      <c r="AC13" s="19">
        <v>1.1000000000000001</v>
      </c>
    </row>
    <row r="14" spans="1:29" outlineLevel="1" x14ac:dyDescent="0.3">
      <c r="A14" s="58"/>
      <c r="B14" s="13"/>
      <c r="C14" s="14"/>
      <c r="D14" s="15"/>
      <c r="E14" s="15"/>
      <c r="F14" s="15"/>
      <c r="G14" s="15"/>
      <c r="H14" s="15"/>
      <c r="I14" s="6"/>
      <c r="J14" s="12"/>
      <c r="K14" s="14"/>
      <c r="L14" s="15"/>
      <c r="M14" s="15"/>
      <c r="N14" s="15"/>
      <c r="O14" s="15"/>
      <c r="P14" s="15"/>
      <c r="Q14" s="23"/>
      <c r="R14" s="12"/>
      <c r="S14" s="14"/>
      <c r="T14" s="15"/>
      <c r="U14" s="15"/>
      <c r="V14" s="15"/>
      <c r="W14" s="15"/>
      <c r="X14" s="15"/>
      <c r="Y14" s="59"/>
      <c r="AA14" s="18" t="s">
        <v>29</v>
      </c>
      <c r="AB14" s="18" t="s">
        <v>19</v>
      </c>
      <c r="AC14" s="19">
        <v>1</v>
      </c>
    </row>
    <row r="15" spans="1:29" outlineLevel="1" x14ac:dyDescent="0.3">
      <c r="A15" s="56" t="s">
        <v>3</v>
      </c>
      <c r="B15" s="8" t="s">
        <v>14</v>
      </c>
      <c r="C15" s="11">
        <v>5</v>
      </c>
      <c r="D15" s="10">
        <f t="shared" ref="D15:H17" si="6">IF(VLOOKUP($B15,$AA$5:$AC$40,2)="SN",VLOOKUP($B15,$AA$5:$AC$40,3)*D$3*$C$1, VLOOKUP($B15,$AA$5:$AC$40,3)*D$3*$C$2)</f>
        <v>36.049999999999997</v>
      </c>
      <c r="E15" s="10">
        <f t="shared" si="6"/>
        <v>37.08</v>
      </c>
      <c r="F15" s="10">
        <f t="shared" si="6"/>
        <v>38.11</v>
      </c>
      <c r="G15" s="10">
        <f t="shared" si="6"/>
        <v>39.14</v>
      </c>
      <c r="H15" s="10">
        <f t="shared" si="6"/>
        <v>40.17</v>
      </c>
      <c r="I15" s="5"/>
      <c r="J15" s="17" t="s">
        <v>16</v>
      </c>
      <c r="K15" s="11" t="s">
        <v>62</v>
      </c>
      <c r="L15" s="10">
        <f t="shared" ref="L15:P18" si="7">IF(VLOOKUP($J15,$AA$5:$AC$40,2)="SN",VLOOKUP($J15,$AA$5:$AC$40,3)*L$3*$C$1, VLOOKUP($J15,$AA$5:$AC$40,3)*L$3*$C$2)</f>
        <v>53.382000000000005</v>
      </c>
      <c r="M15" s="10">
        <f t="shared" si="7"/>
        <v>54.907199999999996</v>
      </c>
      <c r="N15" s="10">
        <f t="shared" si="7"/>
        <v>57.195</v>
      </c>
      <c r="O15" s="10">
        <f t="shared" si="7"/>
        <v>59.482800000000005</v>
      </c>
      <c r="P15" s="10">
        <f t="shared" si="7"/>
        <v>61.00800000000001</v>
      </c>
      <c r="Q15" s="22"/>
      <c r="R15" s="7" t="s">
        <v>14</v>
      </c>
      <c r="S15" s="11" t="s">
        <v>67</v>
      </c>
      <c r="T15" s="10">
        <f t="shared" ref="T15:X17" si="8">IF(VLOOKUP($R15,$AA$5:$AC$40,2)="SN",VLOOKUP($R15,$AA$5:$AC$40,3)*T$3*$C$1, VLOOKUP($R15,$AA$5:$AC$40,3)*T$3*$C$2)</f>
        <v>36.049999999999997</v>
      </c>
      <c r="U15" s="10">
        <f t="shared" si="8"/>
        <v>37.594999999999999</v>
      </c>
      <c r="V15" s="10">
        <f t="shared" si="8"/>
        <v>39.14</v>
      </c>
      <c r="W15" s="10">
        <f t="shared" si="8"/>
        <v>40.685000000000002</v>
      </c>
      <c r="X15" s="10">
        <f t="shared" si="8"/>
        <v>41.715000000000003</v>
      </c>
      <c r="Y15" s="57"/>
      <c r="AA15" s="18" t="s">
        <v>25</v>
      </c>
      <c r="AB15" s="18" t="s">
        <v>19</v>
      </c>
      <c r="AC15" s="19">
        <v>0.7</v>
      </c>
    </row>
    <row r="16" spans="1:29" outlineLevel="1" x14ac:dyDescent="0.3">
      <c r="A16" s="56"/>
      <c r="B16" s="8" t="s">
        <v>15</v>
      </c>
      <c r="C16" s="11" t="s">
        <v>57</v>
      </c>
      <c r="D16" s="10">
        <f t="shared" si="6"/>
        <v>64.89</v>
      </c>
      <c r="E16" s="10">
        <f t="shared" si="6"/>
        <v>66.744</v>
      </c>
      <c r="F16" s="10">
        <f t="shared" si="6"/>
        <v>68.597999999999999</v>
      </c>
      <c r="G16" s="10">
        <f t="shared" si="6"/>
        <v>70.452000000000012</v>
      </c>
      <c r="H16" s="10">
        <f t="shared" si="6"/>
        <v>72.306000000000012</v>
      </c>
      <c r="I16" s="5"/>
      <c r="J16" s="7" t="s">
        <v>14</v>
      </c>
      <c r="K16" s="9">
        <v>5</v>
      </c>
      <c r="L16" s="10">
        <f t="shared" si="7"/>
        <v>36.049999999999997</v>
      </c>
      <c r="M16" s="10">
        <f t="shared" si="7"/>
        <v>37.08</v>
      </c>
      <c r="N16" s="10">
        <f t="shared" si="7"/>
        <v>38.625</v>
      </c>
      <c r="O16" s="10">
        <f t="shared" si="7"/>
        <v>40.17</v>
      </c>
      <c r="P16" s="10">
        <f t="shared" si="7"/>
        <v>41.2</v>
      </c>
      <c r="Q16" s="22"/>
      <c r="R16" s="7" t="s">
        <v>15</v>
      </c>
      <c r="S16" s="9" t="s">
        <v>58</v>
      </c>
      <c r="T16" s="10">
        <f t="shared" si="8"/>
        <v>64.89</v>
      </c>
      <c r="U16" s="10">
        <f t="shared" si="8"/>
        <v>67.671000000000006</v>
      </c>
      <c r="V16" s="10">
        <f t="shared" si="8"/>
        <v>70.452000000000012</v>
      </c>
      <c r="W16" s="10">
        <f t="shared" si="8"/>
        <v>73.233000000000004</v>
      </c>
      <c r="X16" s="10">
        <f t="shared" si="8"/>
        <v>75.087000000000003</v>
      </c>
      <c r="Y16" s="57"/>
      <c r="AA16" s="18" t="s">
        <v>46</v>
      </c>
      <c r="AB16" s="18" t="s">
        <v>19</v>
      </c>
      <c r="AC16" s="19">
        <v>1.2</v>
      </c>
    </row>
    <row r="17" spans="1:29" outlineLevel="1" x14ac:dyDescent="0.3">
      <c r="A17" s="56"/>
      <c r="B17" s="16" t="s">
        <v>46</v>
      </c>
      <c r="C17" s="11" t="s">
        <v>56</v>
      </c>
      <c r="D17" s="10">
        <f t="shared" si="6"/>
        <v>86.52</v>
      </c>
      <c r="E17" s="10">
        <f t="shared" si="6"/>
        <v>88.992000000000004</v>
      </c>
      <c r="F17" s="10">
        <f t="shared" si="6"/>
        <v>91.463999999999999</v>
      </c>
      <c r="G17" s="10">
        <f t="shared" si="6"/>
        <v>93.935999999999993</v>
      </c>
      <c r="H17" s="10">
        <f t="shared" si="6"/>
        <v>96.407999999999987</v>
      </c>
      <c r="I17" s="5"/>
      <c r="J17" s="7" t="s">
        <v>25</v>
      </c>
      <c r="K17" s="11" t="s">
        <v>61</v>
      </c>
      <c r="L17" s="10">
        <f t="shared" si="7"/>
        <v>50.469999999999992</v>
      </c>
      <c r="M17" s="10">
        <f t="shared" si="7"/>
        <v>51.911999999999999</v>
      </c>
      <c r="N17" s="10">
        <f t="shared" si="7"/>
        <v>54.074999999999989</v>
      </c>
      <c r="O17" s="10">
        <f t="shared" si="7"/>
        <v>56.237999999999992</v>
      </c>
      <c r="P17" s="10">
        <f t="shared" si="7"/>
        <v>57.679999999999993</v>
      </c>
      <c r="Q17" s="22"/>
      <c r="R17" s="17" t="s">
        <v>45</v>
      </c>
      <c r="S17" s="11" t="s">
        <v>57</v>
      </c>
      <c r="T17" s="10">
        <f t="shared" si="8"/>
        <v>50.469999999999992</v>
      </c>
      <c r="U17" s="10">
        <f t="shared" si="8"/>
        <v>52.633000000000003</v>
      </c>
      <c r="V17" s="10">
        <f t="shared" si="8"/>
        <v>54.795999999999992</v>
      </c>
      <c r="W17" s="10">
        <f t="shared" si="8"/>
        <v>56.958999999999996</v>
      </c>
      <c r="X17" s="10">
        <f t="shared" si="8"/>
        <v>58.400999999999996</v>
      </c>
      <c r="Y17" s="57"/>
      <c r="AA17" s="18" t="s">
        <v>42</v>
      </c>
      <c r="AB17" s="18" t="s">
        <v>19</v>
      </c>
      <c r="AC17" s="19">
        <v>0.95</v>
      </c>
    </row>
    <row r="18" spans="1:29" outlineLevel="1" x14ac:dyDescent="0.3">
      <c r="A18" s="56"/>
      <c r="B18" s="8" t="s">
        <v>29</v>
      </c>
      <c r="C18" s="11" t="s">
        <v>59</v>
      </c>
      <c r="D18" s="10">
        <f>IF(VLOOKUP($J18,$AA$5:$AC$40,2)="SN",VLOOKUP($J18,$AA$5:$AC$40,3)*D$3*$C$1, VLOOKUP($J18,$AA$5:$AC$40,3)*D$3*$C$2)</f>
        <v>72.099999999999994</v>
      </c>
      <c r="E18" s="10">
        <f>IF(VLOOKUP($J18,$AA$5:$AC$40,2)="SN",VLOOKUP($J18,$AA$5:$AC$40,3)*E$3*$C$1, VLOOKUP($J18,$AA$5:$AC$40,3)*E$3*$C$2)</f>
        <v>74.16</v>
      </c>
      <c r="F18" s="10">
        <f>IF(VLOOKUP($J18,$AA$5:$AC$40,2)="SN",VLOOKUP($J18,$AA$5:$AC$40,3)*F$3*$C$1, VLOOKUP($J18,$AA$5:$AC$40,3)*F$3*$C$2)</f>
        <v>76.22</v>
      </c>
      <c r="G18" s="10">
        <f>IF(VLOOKUP($J18,$AA$5:$AC$40,2)="SN",VLOOKUP($J18,$AA$5:$AC$40,3)*G$3*$C$1, VLOOKUP($J18,$AA$5:$AC$40,3)*G$3*$C$2)</f>
        <v>78.28</v>
      </c>
      <c r="H18" s="10">
        <f>IF(VLOOKUP($J18,$AA$5:$AC$40,2)="SN",VLOOKUP($J18,$AA$5:$AC$40,3)*H$3*$C$1, VLOOKUP($J18,$AA$5:$AC$40,3)*H$3*$C$2)</f>
        <v>80.34</v>
      </c>
      <c r="I18" s="22"/>
      <c r="J18" s="7" t="s">
        <v>29</v>
      </c>
      <c r="K18" s="11" t="s">
        <v>59</v>
      </c>
      <c r="L18" s="10">
        <f t="shared" si="7"/>
        <v>72.099999999999994</v>
      </c>
      <c r="M18" s="10">
        <f t="shared" si="7"/>
        <v>74.16</v>
      </c>
      <c r="N18" s="10">
        <f t="shared" si="7"/>
        <v>77.25</v>
      </c>
      <c r="O18" s="10">
        <f t="shared" si="7"/>
        <v>80.34</v>
      </c>
      <c r="P18" s="10">
        <f t="shared" si="7"/>
        <v>82.4</v>
      </c>
      <c r="Q18" s="22"/>
      <c r="R18" s="7"/>
      <c r="S18" s="9"/>
      <c r="T18" s="10"/>
      <c r="U18" s="10"/>
      <c r="V18" s="10"/>
      <c r="W18" s="10"/>
      <c r="X18" s="10"/>
      <c r="Y18" s="57"/>
      <c r="AA18" s="18" t="s">
        <v>43</v>
      </c>
      <c r="AB18" s="18" t="s">
        <v>19</v>
      </c>
      <c r="AC18" s="19">
        <v>0.9</v>
      </c>
    </row>
    <row r="19" spans="1:29" outlineLevel="1" x14ac:dyDescent="0.3">
      <c r="A19" s="56"/>
      <c r="B19" s="8"/>
      <c r="C19" s="9"/>
      <c r="D19" s="10"/>
      <c r="E19" s="10"/>
      <c r="F19" s="10"/>
      <c r="G19" s="10"/>
      <c r="H19" s="10"/>
      <c r="I19" s="5"/>
      <c r="J19" s="7"/>
      <c r="K19" s="9"/>
      <c r="L19" s="10"/>
      <c r="M19" s="10"/>
      <c r="N19" s="10"/>
      <c r="O19" s="10"/>
      <c r="P19" s="10"/>
      <c r="Q19" s="22"/>
      <c r="R19" s="7"/>
      <c r="S19" s="9"/>
      <c r="T19" s="10"/>
      <c r="U19" s="10"/>
      <c r="V19" s="10"/>
      <c r="W19" s="10"/>
      <c r="X19" s="10"/>
      <c r="Y19" s="57"/>
      <c r="AA19" s="18" t="s">
        <v>37</v>
      </c>
      <c r="AB19" s="18" t="s">
        <v>19</v>
      </c>
      <c r="AC19" s="19">
        <v>0.7</v>
      </c>
    </row>
    <row r="20" spans="1:29" outlineLevel="1" x14ac:dyDescent="0.3">
      <c r="A20" s="58" t="s">
        <v>4</v>
      </c>
      <c r="B20" s="13" t="s">
        <v>47</v>
      </c>
      <c r="C20" s="14">
        <v>3</v>
      </c>
      <c r="D20" s="15">
        <f t="shared" ref="D20:H22" si="9">IF(VLOOKUP($B20,$AA$5:$AC$40,2)="SN",VLOOKUP($B20,$AA$5:$AC$40,3)*D$3*$C$1, VLOOKUP($B20,$AA$5:$AC$40,3)*D$3*$C$2)</f>
        <v>34.44</v>
      </c>
      <c r="E20" s="15">
        <f t="shared" si="9"/>
        <v>35.423999999999999</v>
      </c>
      <c r="F20" s="15">
        <f t="shared" si="9"/>
        <v>36.408000000000001</v>
      </c>
      <c r="G20" s="15">
        <f t="shared" si="9"/>
        <v>37.391999999999996</v>
      </c>
      <c r="H20" s="15">
        <f t="shared" si="9"/>
        <v>38.375999999999998</v>
      </c>
      <c r="I20" s="6"/>
      <c r="J20" s="12" t="s">
        <v>41</v>
      </c>
      <c r="K20" s="14" t="s">
        <v>63</v>
      </c>
      <c r="L20" s="15">
        <f t="shared" ref="L20:P22" si="10">IF(VLOOKUP($J20,$AA$5:$AC$40,2)="SN",VLOOKUP($J20,$AA$5:$AC$40,3)*L$3*$C$1, VLOOKUP($J20,$AA$5:$AC$40,3)*L$3*$C$2)</f>
        <v>67.052999999999997</v>
      </c>
      <c r="M20" s="15">
        <f t="shared" si="10"/>
        <v>68.968800000000002</v>
      </c>
      <c r="N20" s="15">
        <f t="shared" si="10"/>
        <v>71.842500000000001</v>
      </c>
      <c r="O20" s="15">
        <f t="shared" si="10"/>
        <v>74.716200000000001</v>
      </c>
      <c r="P20" s="15">
        <f t="shared" si="10"/>
        <v>76.632000000000005</v>
      </c>
      <c r="Q20" s="23"/>
      <c r="R20" s="12" t="s">
        <v>29</v>
      </c>
      <c r="S20" s="14">
        <v>3</v>
      </c>
      <c r="T20" s="15">
        <f t="shared" ref="T20:X23" si="11">IF(VLOOKUP($R20,$AA$5:$AC$40,2)="SN",VLOOKUP($R20,$AA$5:$AC$40,3)*T$3*$C$1, VLOOKUP($R20,$AA$5:$AC$40,3)*T$3*$C$2)</f>
        <v>72.099999999999994</v>
      </c>
      <c r="U20" s="15">
        <f t="shared" si="11"/>
        <v>75.19</v>
      </c>
      <c r="V20" s="15">
        <f t="shared" si="11"/>
        <v>78.28</v>
      </c>
      <c r="W20" s="15">
        <f t="shared" si="11"/>
        <v>81.37</v>
      </c>
      <c r="X20" s="15">
        <f t="shared" si="11"/>
        <v>83.43</v>
      </c>
      <c r="Y20" s="59"/>
      <c r="AA20" s="18" t="s">
        <v>44</v>
      </c>
      <c r="AB20" s="18" t="s">
        <v>51</v>
      </c>
      <c r="AC20" s="19">
        <v>0.95</v>
      </c>
    </row>
    <row r="21" spans="1:29" outlineLevel="1" x14ac:dyDescent="0.3">
      <c r="A21" s="58"/>
      <c r="B21" s="13" t="s">
        <v>35</v>
      </c>
      <c r="C21" s="14">
        <v>5</v>
      </c>
      <c r="D21" s="15">
        <f t="shared" si="9"/>
        <v>64.89</v>
      </c>
      <c r="E21" s="15">
        <f t="shared" si="9"/>
        <v>66.744</v>
      </c>
      <c r="F21" s="15">
        <f t="shared" si="9"/>
        <v>68.597999999999999</v>
      </c>
      <c r="G21" s="15">
        <f t="shared" si="9"/>
        <v>70.452000000000012</v>
      </c>
      <c r="H21" s="15">
        <f t="shared" si="9"/>
        <v>72.306000000000012</v>
      </c>
      <c r="I21" s="6"/>
      <c r="J21" s="12" t="s">
        <v>49</v>
      </c>
      <c r="K21" s="14" t="s">
        <v>57</v>
      </c>
      <c r="L21" s="15">
        <f t="shared" si="10"/>
        <v>75.704999999999998</v>
      </c>
      <c r="M21" s="15">
        <f t="shared" si="10"/>
        <v>77.867999999999995</v>
      </c>
      <c r="N21" s="15">
        <f t="shared" si="10"/>
        <v>81.112500000000011</v>
      </c>
      <c r="O21" s="15">
        <f t="shared" si="10"/>
        <v>84.356999999999999</v>
      </c>
      <c r="P21" s="15">
        <f t="shared" si="10"/>
        <v>86.52000000000001</v>
      </c>
      <c r="Q21" s="23"/>
      <c r="R21" s="12" t="s">
        <v>45</v>
      </c>
      <c r="S21" s="14">
        <v>3</v>
      </c>
      <c r="T21" s="15">
        <f t="shared" si="11"/>
        <v>50.469999999999992</v>
      </c>
      <c r="U21" s="15">
        <f t="shared" si="11"/>
        <v>52.633000000000003</v>
      </c>
      <c r="V21" s="15">
        <f t="shared" si="11"/>
        <v>54.795999999999992</v>
      </c>
      <c r="W21" s="15">
        <f t="shared" si="11"/>
        <v>56.958999999999996</v>
      </c>
      <c r="X21" s="15">
        <f t="shared" si="11"/>
        <v>58.400999999999996</v>
      </c>
      <c r="Y21" s="59"/>
      <c r="AA21" s="18" t="s">
        <v>17</v>
      </c>
      <c r="AB21" s="18" t="s">
        <v>19</v>
      </c>
      <c r="AC21" s="19">
        <v>0.93</v>
      </c>
    </row>
    <row r="22" spans="1:29" outlineLevel="1" x14ac:dyDescent="0.3">
      <c r="A22" s="58"/>
      <c r="B22" s="13" t="s">
        <v>24</v>
      </c>
      <c r="C22" s="14">
        <v>5</v>
      </c>
      <c r="D22" s="15">
        <f t="shared" si="9"/>
        <v>57.4</v>
      </c>
      <c r="E22" s="15">
        <f t="shared" si="9"/>
        <v>59.04</v>
      </c>
      <c r="F22" s="15">
        <f t="shared" si="9"/>
        <v>60.68</v>
      </c>
      <c r="G22" s="15">
        <f t="shared" si="9"/>
        <v>62.32</v>
      </c>
      <c r="H22" s="15">
        <f t="shared" si="9"/>
        <v>63.96</v>
      </c>
      <c r="I22" s="6"/>
      <c r="J22" s="12" t="s">
        <v>36</v>
      </c>
      <c r="K22" s="14" t="s">
        <v>57</v>
      </c>
      <c r="L22" s="15">
        <f t="shared" si="10"/>
        <v>50.469999999999992</v>
      </c>
      <c r="M22" s="15">
        <f t="shared" si="10"/>
        <v>51.911999999999999</v>
      </c>
      <c r="N22" s="15">
        <f t="shared" si="10"/>
        <v>54.074999999999989</v>
      </c>
      <c r="O22" s="15">
        <f t="shared" si="10"/>
        <v>56.237999999999992</v>
      </c>
      <c r="P22" s="15">
        <f t="shared" si="10"/>
        <v>57.679999999999993</v>
      </c>
      <c r="Q22" s="23"/>
      <c r="R22" s="12" t="s">
        <v>37</v>
      </c>
      <c r="S22" s="14" t="s">
        <v>68</v>
      </c>
      <c r="T22" s="15">
        <f t="shared" si="11"/>
        <v>50.469999999999992</v>
      </c>
      <c r="U22" s="15">
        <f t="shared" si="11"/>
        <v>52.633000000000003</v>
      </c>
      <c r="V22" s="15">
        <f t="shared" si="11"/>
        <v>54.795999999999992</v>
      </c>
      <c r="W22" s="15">
        <f t="shared" si="11"/>
        <v>56.958999999999996</v>
      </c>
      <c r="X22" s="15">
        <f t="shared" si="11"/>
        <v>58.400999999999996</v>
      </c>
      <c r="Y22" s="59"/>
      <c r="AA22" s="18" t="s">
        <v>14</v>
      </c>
      <c r="AB22" s="18" t="s">
        <v>19</v>
      </c>
      <c r="AC22" s="19">
        <v>0.5</v>
      </c>
    </row>
    <row r="23" spans="1:29" outlineLevel="1" x14ac:dyDescent="0.3">
      <c r="A23" s="58"/>
      <c r="B23" s="13"/>
      <c r="C23" s="14"/>
      <c r="D23" s="15"/>
      <c r="E23" s="15"/>
      <c r="F23" s="15"/>
      <c r="G23" s="15"/>
      <c r="H23" s="15"/>
      <c r="I23" s="6"/>
      <c r="J23" s="12"/>
      <c r="K23" s="14"/>
      <c r="L23" s="15"/>
      <c r="M23" s="15"/>
      <c r="N23" s="15"/>
      <c r="O23" s="15"/>
      <c r="P23" s="15"/>
      <c r="Q23" s="23"/>
      <c r="R23" s="12" t="s">
        <v>25</v>
      </c>
      <c r="S23" s="14">
        <v>5</v>
      </c>
      <c r="T23" s="15">
        <f t="shared" si="11"/>
        <v>50.469999999999992</v>
      </c>
      <c r="U23" s="15">
        <f t="shared" si="11"/>
        <v>52.633000000000003</v>
      </c>
      <c r="V23" s="15">
        <f t="shared" si="11"/>
        <v>54.795999999999992</v>
      </c>
      <c r="W23" s="15">
        <f t="shared" si="11"/>
        <v>56.958999999999996</v>
      </c>
      <c r="X23" s="15">
        <f t="shared" si="11"/>
        <v>58.400999999999996</v>
      </c>
      <c r="Y23" s="59"/>
      <c r="AA23" s="18" t="s">
        <v>41</v>
      </c>
      <c r="AB23" s="18" t="s">
        <v>19</v>
      </c>
      <c r="AC23" s="19">
        <v>0.93</v>
      </c>
    </row>
    <row r="24" spans="1:29" outlineLevel="1" x14ac:dyDescent="0.3">
      <c r="A24" s="58"/>
      <c r="B24" s="13"/>
      <c r="C24" s="14"/>
      <c r="D24" s="15"/>
      <c r="E24" s="15"/>
      <c r="F24" s="15"/>
      <c r="G24" s="15"/>
      <c r="H24" s="15"/>
      <c r="I24" s="6"/>
      <c r="J24" s="12"/>
      <c r="K24" s="14"/>
      <c r="L24" s="15"/>
      <c r="M24" s="15"/>
      <c r="N24" s="15"/>
      <c r="O24" s="15"/>
      <c r="P24" s="15"/>
      <c r="Q24" s="23"/>
      <c r="R24" s="12"/>
      <c r="S24" s="14"/>
      <c r="T24" s="15"/>
      <c r="U24" s="15"/>
      <c r="V24" s="15"/>
      <c r="W24" s="15"/>
      <c r="X24" s="15"/>
      <c r="Y24" s="59"/>
      <c r="AA24" s="18" t="s">
        <v>35</v>
      </c>
      <c r="AB24" s="18" t="s">
        <v>19</v>
      </c>
      <c r="AC24" s="19">
        <v>0.9</v>
      </c>
    </row>
    <row r="25" spans="1:29" outlineLevel="1" x14ac:dyDescent="0.3">
      <c r="A25" s="56" t="s">
        <v>5</v>
      </c>
      <c r="B25" s="8" t="s">
        <v>16</v>
      </c>
      <c r="C25" s="9">
        <v>3</v>
      </c>
      <c r="D25" s="10">
        <f t="shared" ref="D25:H28" si="12">IF(VLOOKUP($B25,$AA$5:$AC$40,2)="SN",VLOOKUP($B25,$AA$5:$AC$40,3)*D$3*$C$1, VLOOKUP($B25,$AA$5:$AC$40,3)*D$3*$C$2)</f>
        <v>53.382000000000005</v>
      </c>
      <c r="E25" s="10">
        <f t="shared" si="12"/>
        <v>54.907199999999996</v>
      </c>
      <c r="F25" s="10">
        <f t="shared" si="12"/>
        <v>56.432400000000001</v>
      </c>
      <c r="G25" s="10">
        <f t="shared" si="12"/>
        <v>57.957600000000006</v>
      </c>
      <c r="H25" s="10">
        <f t="shared" si="12"/>
        <v>59.482800000000005</v>
      </c>
      <c r="I25" s="5"/>
      <c r="J25" s="7" t="s">
        <v>18</v>
      </c>
      <c r="K25" s="9">
        <v>3</v>
      </c>
      <c r="L25" s="10">
        <f t="shared" ref="L25:P28" si="13">IF(VLOOKUP($J25,$AA$5:$AC$40,2)="SN",VLOOKUP($J25,$AA$5:$AC$40,3)*L$3*$C$1, VLOOKUP($J25,$AA$5:$AC$40,3)*L$3*$C$2)</f>
        <v>57.4</v>
      </c>
      <c r="M25" s="10">
        <f t="shared" si="13"/>
        <v>59.04</v>
      </c>
      <c r="N25" s="10">
        <f t="shared" si="13"/>
        <v>61.5</v>
      </c>
      <c r="O25" s="10">
        <f t="shared" si="13"/>
        <v>63.96</v>
      </c>
      <c r="P25" s="10">
        <f t="shared" si="13"/>
        <v>65.600000000000009</v>
      </c>
      <c r="Q25" s="22"/>
      <c r="R25" s="17" t="s">
        <v>18</v>
      </c>
      <c r="S25" s="9">
        <v>3</v>
      </c>
      <c r="T25" s="10">
        <f t="shared" ref="T25:X28" si="14">IF(VLOOKUP($R25,$AA$5:$AC$40,2)="SN",VLOOKUP($R25,$AA$5:$AC$40,3)*T$3*$C$1, VLOOKUP($R25,$AA$5:$AC$40,3)*T$3*$C$2)</f>
        <v>57.4</v>
      </c>
      <c r="U25" s="10">
        <f t="shared" si="14"/>
        <v>59.86</v>
      </c>
      <c r="V25" s="10">
        <f t="shared" si="14"/>
        <v>62.32</v>
      </c>
      <c r="W25" s="10">
        <f t="shared" si="14"/>
        <v>64.78</v>
      </c>
      <c r="X25" s="10">
        <f t="shared" si="14"/>
        <v>66.42</v>
      </c>
      <c r="Y25" s="57"/>
      <c r="AA25" s="18" t="s">
        <v>36</v>
      </c>
      <c r="AB25" s="18" t="s">
        <v>19</v>
      </c>
      <c r="AC25" s="19">
        <v>0.7</v>
      </c>
    </row>
    <row r="26" spans="1:29" outlineLevel="1" x14ac:dyDescent="0.3">
      <c r="A26" s="56"/>
      <c r="B26" s="8" t="s">
        <v>17</v>
      </c>
      <c r="C26" s="9" t="s">
        <v>55</v>
      </c>
      <c r="D26" s="10">
        <f t="shared" si="12"/>
        <v>67.052999999999997</v>
      </c>
      <c r="E26" s="10">
        <f t="shared" si="12"/>
        <v>68.968800000000002</v>
      </c>
      <c r="F26" s="10">
        <f t="shared" si="12"/>
        <v>70.884600000000006</v>
      </c>
      <c r="G26" s="10">
        <f t="shared" si="12"/>
        <v>72.80040000000001</v>
      </c>
      <c r="H26" s="10">
        <f t="shared" si="12"/>
        <v>74.716200000000001</v>
      </c>
      <c r="I26" s="5"/>
      <c r="J26" s="7" t="s">
        <v>19</v>
      </c>
      <c r="K26" s="9" t="s">
        <v>55</v>
      </c>
      <c r="L26" s="10">
        <f t="shared" si="13"/>
        <v>72.099999999999994</v>
      </c>
      <c r="M26" s="10">
        <f t="shared" si="13"/>
        <v>74.16</v>
      </c>
      <c r="N26" s="10">
        <f t="shared" si="13"/>
        <v>77.25</v>
      </c>
      <c r="O26" s="10">
        <f t="shared" si="13"/>
        <v>80.34</v>
      </c>
      <c r="P26" s="10">
        <f t="shared" si="13"/>
        <v>82.4</v>
      </c>
      <c r="Q26" s="22"/>
      <c r="R26" s="17" t="s">
        <v>19</v>
      </c>
      <c r="S26" s="9" t="s">
        <v>55</v>
      </c>
      <c r="T26" s="10">
        <f t="shared" si="14"/>
        <v>72.099999999999994</v>
      </c>
      <c r="U26" s="10">
        <f t="shared" si="14"/>
        <v>75.19</v>
      </c>
      <c r="V26" s="10">
        <f t="shared" si="14"/>
        <v>78.28</v>
      </c>
      <c r="W26" s="10">
        <f t="shared" si="14"/>
        <v>81.37</v>
      </c>
      <c r="X26" s="10">
        <f t="shared" si="14"/>
        <v>83.43</v>
      </c>
      <c r="Y26" s="57"/>
      <c r="AA26" s="18" t="s">
        <v>16</v>
      </c>
      <c r="AB26" s="18" t="s">
        <v>51</v>
      </c>
      <c r="AC26" s="19">
        <v>0.93</v>
      </c>
    </row>
    <row r="27" spans="1:29" outlineLevel="1" x14ac:dyDescent="0.3">
      <c r="A27" s="56"/>
      <c r="B27" s="16" t="s">
        <v>38</v>
      </c>
      <c r="C27" s="11">
        <v>5</v>
      </c>
      <c r="D27" s="10">
        <f t="shared" si="12"/>
        <v>82.914999999999992</v>
      </c>
      <c r="E27" s="10">
        <f t="shared" si="12"/>
        <v>85.283999999999992</v>
      </c>
      <c r="F27" s="10">
        <f t="shared" si="12"/>
        <v>87.652999999999992</v>
      </c>
      <c r="G27" s="10">
        <f t="shared" si="12"/>
        <v>90.021999999999991</v>
      </c>
      <c r="H27" s="10">
        <f t="shared" si="12"/>
        <v>92.390999999999991</v>
      </c>
      <c r="I27" s="5"/>
      <c r="J27" s="7" t="s">
        <v>38</v>
      </c>
      <c r="K27" s="9">
        <v>4</v>
      </c>
      <c r="L27" s="10">
        <f t="shared" si="13"/>
        <v>82.914999999999992</v>
      </c>
      <c r="M27" s="10">
        <f t="shared" si="13"/>
        <v>85.283999999999992</v>
      </c>
      <c r="N27" s="10">
        <f t="shared" si="13"/>
        <v>88.837499999999991</v>
      </c>
      <c r="O27" s="10">
        <f t="shared" si="13"/>
        <v>92.390999999999991</v>
      </c>
      <c r="P27" s="10">
        <f t="shared" si="13"/>
        <v>94.759999999999991</v>
      </c>
      <c r="Q27" s="22"/>
      <c r="R27" s="17" t="s">
        <v>21</v>
      </c>
      <c r="S27" s="11">
        <v>3</v>
      </c>
      <c r="T27" s="10">
        <f t="shared" si="14"/>
        <v>82.914999999999992</v>
      </c>
      <c r="U27" s="10">
        <f t="shared" si="14"/>
        <v>86.468499999999992</v>
      </c>
      <c r="V27" s="10">
        <f t="shared" si="14"/>
        <v>90.021999999999991</v>
      </c>
      <c r="W27" s="10">
        <f t="shared" si="14"/>
        <v>93.575499999999991</v>
      </c>
      <c r="X27" s="10">
        <f t="shared" si="14"/>
        <v>95.944500000000005</v>
      </c>
      <c r="Y27" s="57"/>
      <c r="AA27" s="18" t="s">
        <v>50</v>
      </c>
      <c r="AB27" s="18" t="s">
        <v>51</v>
      </c>
      <c r="AC27" s="19">
        <v>0.9</v>
      </c>
    </row>
    <row r="28" spans="1:29" outlineLevel="1" x14ac:dyDescent="0.3">
      <c r="A28" s="56"/>
      <c r="B28" s="16" t="s">
        <v>39</v>
      </c>
      <c r="C28" s="11" t="s">
        <v>64</v>
      </c>
      <c r="D28" s="10">
        <f t="shared" si="12"/>
        <v>32.445</v>
      </c>
      <c r="E28" s="10">
        <f t="shared" si="12"/>
        <v>33.372</v>
      </c>
      <c r="F28" s="10">
        <f t="shared" si="12"/>
        <v>34.298999999999999</v>
      </c>
      <c r="G28" s="10">
        <f t="shared" si="12"/>
        <v>35.226000000000006</v>
      </c>
      <c r="H28" s="10">
        <f t="shared" si="12"/>
        <v>36.153000000000006</v>
      </c>
      <c r="I28" s="5"/>
      <c r="J28" s="17" t="s">
        <v>40</v>
      </c>
      <c r="K28" s="11" t="s">
        <v>64</v>
      </c>
      <c r="L28" s="10">
        <f t="shared" si="13"/>
        <v>32.445</v>
      </c>
      <c r="M28" s="10">
        <f t="shared" si="13"/>
        <v>33.372</v>
      </c>
      <c r="N28" s="10">
        <f t="shared" si="13"/>
        <v>34.762500000000003</v>
      </c>
      <c r="O28" s="10">
        <f t="shared" si="13"/>
        <v>36.153000000000006</v>
      </c>
      <c r="P28" s="10">
        <f t="shared" si="13"/>
        <v>37.080000000000005</v>
      </c>
      <c r="Q28" s="22"/>
      <c r="R28" s="17" t="s">
        <v>38</v>
      </c>
      <c r="S28" s="11">
        <v>3</v>
      </c>
      <c r="T28" s="10">
        <f t="shared" si="14"/>
        <v>82.914999999999992</v>
      </c>
      <c r="U28" s="10">
        <f t="shared" si="14"/>
        <v>86.468499999999992</v>
      </c>
      <c r="V28" s="10">
        <f t="shared" si="14"/>
        <v>90.021999999999991</v>
      </c>
      <c r="W28" s="10">
        <f t="shared" si="14"/>
        <v>93.575499999999991</v>
      </c>
      <c r="X28" s="10">
        <f t="shared" si="14"/>
        <v>95.944500000000005</v>
      </c>
      <c r="Y28" s="57"/>
      <c r="AA28" s="18" t="s">
        <v>32</v>
      </c>
      <c r="AB28" s="18" t="s">
        <v>51</v>
      </c>
      <c r="AC28" s="19">
        <v>0.9</v>
      </c>
    </row>
    <row r="29" spans="1:29" ht="15" outlineLevel="1" thickBot="1" x14ac:dyDescent="0.35">
      <c r="A29" s="60"/>
      <c r="B29" s="61"/>
      <c r="C29" s="62"/>
      <c r="D29" s="61"/>
      <c r="E29" s="61"/>
      <c r="F29" s="61"/>
      <c r="G29" s="61"/>
      <c r="H29" s="61"/>
      <c r="I29" s="63"/>
      <c r="J29" s="64"/>
      <c r="K29" s="62"/>
      <c r="L29" s="61"/>
      <c r="M29" s="61"/>
      <c r="N29" s="61"/>
      <c r="O29" s="61"/>
      <c r="P29" s="61"/>
      <c r="Q29" s="65"/>
      <c r="R29" s="66"/>
      <c r="S29" s="67"/>
      <c r="T29" s="68"/>
      <c r="U29" s="68"/>
      <c r="V29" s="68"/>
      <c r="W29" s="68"/>
      <c r="X29" s="68"/>
      <c r="Y29" s="69"/>
      <c r="AA29" s="18" t="s">
        <v>31</v>
      </c>
      <c r="AB29" s="18" t="s">
        <v>51</v>
      </c>
      <c r="AC29" s="19">
        <v>0.9</v>
      </c>
    </row>
    <row r="30" spans="1:29" x14ac:dyDescent="0.3">
      <c r="A30" s="70"/>
      <c r="B30" s="71"/>
      <c r="C30" s="48" t="s">
        <v>54</v>
      </c>
      <c r="D30" s="49">
        <v>0.7</v>
      </c>
      <c r="E30" s="49">
        <v>0.72</v>
      </c>
      <c r="F30" s="49">
        <v>0.74</v>
      </c>
      <c r="G30" s="49">
        <v>0.76</v>
      </c>
      <c r="H30" s="49">
        <v>0.78</v>
      </c>
      <c r="I30" s="52" t="s">
        <v>65</v>
      </c>
      <c r="J30" s="51"/>
      <c r="K30" s="48"/>
      <c r="L30" s="49">
        <v>0.7</v>
      </c>
      <c r="M30" s="49">
        <v>0.73</v>
      </c>
      <c r="N30" s="49">
        <v>0.76</v>
      </c>
      <c r="O30" s="49">
        <v>0.79</v>
      </c>
      <c r="P30" s="49">
        <v>0.81</v>
      </c>
      <c r="Q30" s="52" t="s">
        <v>65</v>
      </c>
      <c r="R30" s="47"/>
      <c r="S30" s="48"/>
      <c r="T30" s="49">
        <v>0.72</v>
      </c>
      <c r="U30" s="49">
        <v>0.75</v>
      </c>
      <c r="V30" s="49">
        <v>0.78</v>
      </c>
      <c r="W30" s="49">
        <v>0.81</v>
      </c>
      <c r="X30" s="49">
        <v>0.83</v>
      </c>
      <c r="Y30" s="53" t="s">
        <v>65</v>
      </c>
      <c r="AA30" s="18" t="s">
        <v>39</v>
      </c>
      <c r="AB30" s="18" t="s">
        <v>19</v>
      </c>
      <c r="AC30" s="19">
        <v>0.45</v>
      </c>
    </row>
    <row r="31" spans="1:29" outlineLevel="1" x14ac:dyDescent="0.3">
      <c r="A31" s="72"/>
      <c r="B31" s="29" t="s">
        <v>8</v>
      </c>
      <c r="C31" s="30"/>
      <c r="D31" s="29"/>
      <c r="E31" s="29"/>
      <c r="F31" s="29"/>
      <c r="G31" s="29"/>
      <c r="H31" s="29"/>
      <c r="I31" s="31"/>
      <c r="J31" s="28" t="s">
        <v>9</v>
      </c>
      <c r="K31" s="30"/>
      <c r="L31" s="29"/>
      <c r="M31" s="29"/>
      <c r="N31" s="29"/>
      <c r="O31" s="29"/>
      <c r="P31" s="29"/>
      <c r="Q31" s="31"/>
      <c r="R31" s="29" t="s">
        <v>10</v>
      </c>
      <c r="S31" s="4"/>
      <c r="T31" s="2"/>
      <c r="U31" s="2"/>
      <c r="V31" s="2"/>
      <c r="W31" s="2"/>
      <c r="X31" s="2"/>
      <c r="Y31" s="55"/>
      <c r="AA31" s="18" t="s">
        <v>15</v>
      </c>
      <c r="AB31" s="18" t="s">
        <v>19</v>
      </c>
      <c r="AC31" s="19">
        <v>0.9</v>
      </c>
    </row>
    <row r="32" spans="1:29" outlineLevel="1" x14ac:dyDescent="0.3">
      <c r="A32" s="73" t="s">
        <v>1</v>
      </c>
      <c r="B32" s="24" t="s">
        <v>71</v>
      </c>
      <c r="C32" s="4" t="s">
        <v>62</v>
      </c>
      <c r="D32" s="10">
        <f t="shared" ref="D32:H35" si="15">IF(VLOOKUP($B32,$AA$5:$AC$40,2)="SN",VLOOKUP($B32,$AA$5:$AC$40,3)*D$30*$C$1, VLOOKUP($B32,$AA$5:$AC$40,3)*D$30*$C$2)</f>
        <v>64.89</v>
      </c>
      <c r="E32" s="10">
        <f t="shared" si="15"/>
        <v>66.744</v>
      </c>
      <c r="F32" s="10">
        <f t="shared" si="15"/>
        <v>68.597999999999999</v>
      </c>
      <c r="G32" s="10">
        <f t="shared" si="15"/>
        <v>70.452000000000012</v>
      </c>
      <c r="H32" s="10">
        <f t="shared" si="15"/>
        <v>72.306000000000012</v>
      </c>
      <c r="I32" s="21"/>
      <c r="J32" s="25" t="s">
        <v>71</v>
      </c>
      <c r="K32" s="4">
        <v>3</v>
      </c>
      <c r="L32" s="10">
        <f t="shared" ref="L32:P35" si="16">IF(VLOOKUP($J32,$AA$5:$AC$40,2)="SN",VLOOKUP($J32,$AA$5:$AC$40,3)*L$30*$C$1, VLOOKUP($J32,$AA$5:$AC$40,3)*L$30*$C$2)</f>
        <v>64.89</v>
      </c>
      <c r="M32" s="10">
        <f t="shared" si="16"/>
        <v>67.671000000000006</v>
      </c>
      <c r="N32" s="10">
        <f t="shared" si="16"/>
        <v>70.452000000000012</v>
      </c>
      <c r="O32" s="10">
        <f t="shared" si="16"/>
        <v>73.233000000000004</v>
      </c>
      <c r="P32" s="10">
        <f t="shared" si="16"/>
        <v>75.087000000000003</v>
      </c>
      <c r="Q32" s="21"/>
      <c r="R32" s="24" t="s">
        <v>71</v>
      </c>
      <c r="S32" s="4" t="s">
        <v>55</v>
      </c>
      <c r="T32" s="10">
        <f t="shared" ref="T32:X35" si="17">IF(VLOOKUP($R32,$AA$5:$AC$40,2)="SN",VLOOKUP($R32,$AA$5:$AC$40,3)*T$30*$C$1, VLOOKUP($R32,$AA$5:$AC$40,3)*T$30*$C$2)</f>
        <v>66.744</v>
      </c>
      <c r="U32" s="10">
        <f t="shared" si="17"/>
        <v>69.525000000000006</v>
      </c>
      <c r="V32" s="10">
        <f t="shared" si="17"/>
        <v>72.306000000000012</v>
      </c>
      <c r="W32" s="10">
        <f t="shared" si="17"/>
        <v>75.087000000000003</v>
      </c>
      <c r="X32" s="10">
        <f t="shared" si="17"/>
        <v>76.941000000000003</v>
      </c>
      <c r="Y32" s="55"/>
      <c r="AA32" s="18" t="s">
        <v>40</v>
      </c>
      <c r="AB32" s="18" t="s">
        <v>19</v>
      </c>
      <c r="AC32" s="19">
        <v>0.45</v>
      </c>
    </row>
    <row r="33" spans="1:29" outlineLevel="1" x14ac:dyDescent="0.3">
      <c r="A33" s="73"/>
      <c r="B33" s="24" t="s">
        <v>19</v>
      </c>
      <c r="C33" s="4" t="s">
        <v>55</v>
      </c>
      <c r="D33" s="10">
        <f t="shared" si="15"/>
        <v>72.099999999999994</v>
      </c>
      <c r="E33" s="10">
        <f t="shared" si="15"/>
        <v>74.16</v>
      </c>
      <c r="F33" s="10">
        <f t="shared" si="15"/>
        <v>76.22</v>
      </c>
      <c r="G33" s="10">
        <f t="shared" si="15"/>
        <v>78.28</v>
      </c>
      <c r="H33" s="10">
        <f t="shared" si="15"/>
        <v>80.34</v>
      </c>
      <c r="I33" s="21"/>
      <c r="J33" s="25" t="s">
        <v>17</v>
      </c>
      <c r="K33" s="4" t="s">
        <v>55</v>
      </c>
      <c r="L33" s="10">
        <f t="shared" si="16"/>
        <v>67.052999999999997</v>
      </c>
      <c r="M33" s="10">
        <f t="shared" si="16"/>
        <v>69.926700000000011</v>
      </c>
      <c r="N33" s="10">
        <f t="shared" si="16"/>
        <v>72.80040000000001</v>
      </c>
      <c r="O33" s="10">
        <f t="shared" si="16"/>
        <v>75.674099999999996</v>
      </c>
      <c r="P33" s="10">
        <f t="shared" si="16"/>
        <v>77.589900000000014</v>
      </c>
      <c r="Q33" s="21"/>
      <c r="R33" s="24" t="s">
        <v>17</v>
      </c>
      <c r="S33" s="4" t="s">
        <v>80</v>
      </c>
      <c r="T33" s="10">
        <f t="shared" si="17"/>
        <v>68.968800000000002</v>
      </c>
      <c r="U33" s="10">
        <f t="shared" si="17"/>
        <v>71.842500000000001</v>
      </c>
      <c r="V33" s="10">
        <f t="shared" si="17"/>
        <v>74.716200000000001</v>
      </c>
      <c r="W33" s="10">
        <f t="shared" si="17"/>
        <v>77.589900000000014</v>
      </c>
      <c r="X33" s="10">
        <f t="shared" si="17"/>
        <v>79.505700000000004</v>
      </c>
      <c r="Y33" s="55"/>
      <c r="AA33" s="18" t="s">
        <v>20</v>
      </c>
      <c r="AB33" s="18" t="s">
        <v>51</v>
      </c>
      <c r="AC33" s="19">
        <v>1.1499999999999999</v>
      </c>
    </row>
    <row r="34" spans="1:29" outlineLevel="1" x14ac:dyDescent="0.3">
      <c r="A34" s="73"/>
      <c r="B34" s="24" t="s">
        <v>72</v>
      </c>
      <c r="C34" s="4" t="s">
        <v>60</v>
      </c>
      <c r="D34" s="10">
        <f t="shared" si="15"/>
        <v>82.914999999999992</v>
      </c>
      <c r="E34" s="10">
        <f t="shared" si="15"/>
        <v>85.283999999999992</v>
      </c>
      <c r="F34" s="10">
        <f t="shared" si="15"/>
        <v>87.652999999999992</v>
      </c>
      <c r="G34" s="10">
        <f t="shared" si="15"/>
        <v>90.021999999999991</v>
      </c>
      <c r="H34" s="10">
        <f t="shared" si="15"/>
        <v>92.390999999999991</v>
      </c>
      <c r="I34" s="21"/>
      <c r="J34" s="25" t="s">
        <v>72</v>
      </c>
      <c r="K34" s="4">
        <v>3</v>
      </c>
      <c r="L34" s="10">
        <f t="shared" si="16"/>
        <v>82.914999999999992</v>
      </c>
      <c r="M34" s="10">
        <f t="shared" si="16"/>
        <v>86.468499999999992</v>
      </c>
      <c r="N34" s="10">
        <f t="shared" si="16"/>
        <v>90.021999999999991</v>
      </c>
      <c r="O34" s="10">
        <f t="shared" si="16"/>
        <v>93.575499999999991</v>
      </c>
      <c r="P34" s="10">
        <f t="shared" si="16"/>
        <v>95.944500000000005</v>
      </c>
      <c r="Q34" s="21"/>
      <c r="R34" s="24" t="s">
        <v>72</v>
      </c>
      <c r="S34" s="4">
        <v>3</v>
      </c>
      <c r="T34" s="10">
        <f t="shared" si="17"/>
        <v>85.283999999999992</v>
      </c>
      <c r="U34" s="10">
        <f t="shared" si="17"/>
        <v>88.837499999999991</v>
      </c>
      <c r="V34" s="10">
        <f t="shared" si="17"/>
        <v>92.390999999999991</v>
      </c>
      <c r="W34" s="10">
        <f t="shared" si="17"/>
        <v>95.944500000000005</v>
      </c>
      <c r="X34" s="10">
        <f t="shared" si="17"/>
        <v>98.313499999999991</v>
      </c>
      <c r="Y34" s="55"/>
      <c r="AA34" s="18" t="s">
        <v>30</v>
      </c>
      <c r="AB34" s="18" t="s">
        <v>51</v>
      </c>
      <c r="AC34" s="19">
        <v>0.9</v>
      </c>
    </row>
    <row r="35" spans="1:29" outlineLevel="1" x14ac:dyDescent="0.3">
      <c r="A35" s="73"/>
      <c r="B35" s="24" t="s">
        <v>38</v>
      </c>
      <c r="C35" s="4" t="s">
        <v>67</v>
      </c>
      <c r="D35" s="10">
        <f t="shared" si="15"/>
        <v>82.914999999999992</v>
      </c>
      <c r="E35" s="10">
        <f t="shared" si="15"/>
        <v>85.283999999999992</v>
      </c>
      <c r="F35" s="10">
        <f t="shared" si="15"/>
        <v>87.652999999999992</v>
      </c>
      <c r="G35" s="10">
        <f t="shared" si="15"/>
        <v>90.021999999999991</v>
      </c>
      <c r="H35" s="10">
        <f t="shared" si="15"/>
        <v>92.390999999999991</v>
      </c>
      <c r="I35" s="21"/>
      <c r="J35" s="25" t="s">
        <v>46</v>
      </c>
      <c r="K35" s="4">
        <v>5</v>
      </c>
      <c r="L35" s="10">
        <f t="shared" si="16"/>
        <v>86.52</v>
      </c>
      <c r="M35" s="10">
        <f t="shared" si="16"/>
        <v>90.227999999999994</v>
      </c>
      <c r="N35" s="10">
        <f t="shared" si="16"/>
        <v>93.935999999999993</v>
      </c>
      <c r="O35" s="10">
        <f t="shared" si="16"/>
        <v>97.643999999999991</v>
      </c>
      <c r="P35" s="10">
        <f t="shared" si="16"/>
        <v>100.116</v>
      </c>
      <c r="Q35" s="21"/>
      <c r="R35" s="24" t="s">
        <v>38</v>
      </c>
      <c r="S35" s="4">
        <v>3</v>
      </c>
      <c r="T35" s="10">
        <f t="shared" si="17"/>
        <v>85.283999999999992</v>
      </c>
      <c r="U35" s="10">
        <f t="shared" si="17"/>
        <v>88.837499999999991</v>
      </c>
      <c r="V35" s="10">
        <f t="shared" si="17"/>
        <v>92.390999999999991</v>
      </c>
      <c r="W35" s="10">
        <f t="shared" si="17"/>
        <v>95.944500000000005</v>
      </c>
      <c r="X35" s="10">
        <f t="shared" si="17"/>
        <v>98.313499999999991</v>
      </c>
      <c r="Y35" s="55"/>
      <c r="AA35" s="18" t="s">
        <v>23</v>
      </c>
      <c r="AB35" s="18" t="s">
        <v>51</v>
      </c>
      <c r="AC35" s="19">
        <v>1.05</v>
      </c>
    </row>
    <row r="36" spans="1:29" outlineLevel="1" x14ac:dyDescent="0.3">
      <c r="A36" s="73"/>
      <c r="B36" s="2"/>
      <c r="C36" s="4"/>
      <c r="D36" s="10"/>
      <c r="E36" s="10"/>
      <c r="F36" s="10"/>
      <c r="G36" s="10"/>
      <c r="H36" s="10"/>
      <c r="I36" s="21"/>
      <c r="J36" s="1"/>
      <c r="K36" s="4"/>
      <c r="L36" s="10"/>
      <c r="M36" s="10"/>
      <c r="N36" s="10"/>
      <c r="O36" s="10"/>
      <c r="P36" s="10"/>
      <c r="Q36" s="21"/>
      <c r="R36" s="2"/>
      <c r="S36" s="4"/>
      <c r="T36" s="10"/>
      <c r="U36" s="10"/>
      <c r="V36" s="10"/>
      <c r="W36" s="10"/>
      <c r="X36" s="10"/>
      <c r="Y36" s="55"/>
      <c r="AA36" s="18" t="s">
        <v>24</v>
      </c>
      <c r="AB36" s="18" t="s">
        <v>51</v>
      </c>
      <c r="AC36" s="19">
        <v>1</v>
      </c>
    </row>
    <row r="37" spans="1:29" outlineLevel="1" x14ac:dyDescent="0.3">
      <c r="A37" s="73" t="s">
        <v>2</v>
      </c>
      <c r="B37" s="27" t="s">
        <v>41</v>
      </c>
      <c r="C37" s="6">
        <v>3</v>
      </c>
      <c r="D37" s="15">
        <f t="shared" ref="D37:H40" si="18">IF(VLOOKUP($B37,$AA$5:$AC$40,2)="SN",VLOOKUP($B37,$AA$5:$AC$40,3)*D$30*$C$1, VLOOKUP($B37,$AA$5:$AC$40,3)*D$30*$C$2)</f>
        <v>67.052999999999997</v>
      </c>
      <c r="E37" s="15">
        <f t="shared" si="18"/>
        <v>68.968800000000002</v>
      </c>
      <c r="F37" s="15">
        <f t="shared" si="18"/>
        <v>70.884600000000006</v>
      </c>
      <c r="G37" s="15">
        <f t="shared" si="18"/>
        <v>72.80040000000001</v>
      </c>
      <c r="H37" s="15">
        <f t="shared" si="18"/>
        <v>74.716200000000001</v>
      </c>
      <c r="I37" s="23"/>
      <c r="J37" s="26" t="s">
        <v>77</v>
      </c>
      <c r="K37" s="6" t="s">
        <v>69</v>
      </c>
      <c r="L37" s="15">
        <f t="shared" ref="L37:P40" si="19">IF(VLOOKUP($J37,$AA$5:$AC$40,2)="SN",VLOOKUP($J37,$AA$5:$AC$40,3)*L$30*$C$1, VLOOKUP($J37,$AA$5:$AC$40,3)*L$30*$C$2)</f>
        <v>67.052999999999997</v>
      </c>
      <c r="M37" s="15">
        <f t="shared" si="19"/>
        <v>69.926700000000011</v>
      </c>
      <c r="N37" s="15">
        <f t="shared" si="19"/>
        <v>72.80040000000001</v>
      </c>
      <c r="O37" s="15">
        <f t="shared" si="19"/>
        <v>75.674099999999996</v>
      </c>
      <c r="P37" s="15">
        <f t="shared" si="19"/>
        <v>77.589900000000014</v>
      </c>
      <c r="Q37" s="23"/>
      <c r="R37" s="27" t="s">
        <v>41</v>
      </c>
      <c r="S37" s="6">
        <v>3</v>
      </c>
      <c r="T37" s="15">
        <f t="shared" ref="T37:X40" si="20">IF(VLOOKUP($R37,$AA$5:$AC$40,2)="SN",VLOOKUP($R37,$AA$5:$AC$40,3)*T$30*$C$1, VLOOKUP($R37,$AA$5:$AC$40,3)*T$30*$C$2)</f>
        <v>68.968800000000002</v>
      </c>
      <c r="U37" s="15">
        <f t="shared" si="20"/>
        <v>71.842500000000001</v>
      </c>
      <c r="V37" s="15">
        <f t="shared" si="20"/>
        <v>74.716200000000001</v>
      </c>
      <c r="W37" s="15">
        <f t="shared" si="20"/>
        <v>77.589900000000014</v>
      </c>
      <c r="X37" s="15">
        <f t="shared" si="20"/>
        <v>79.505700000000004</v>
      </c>
      <c r="Y37" s="59"/>
      <c r="AA37" s="18" t="s">
        <v>18</v>
      </c>
      <c r="AB37" s="18" t="s">
        <v>51</v>
      </c>
      <c r="AC37" s="19">
        <v>1</v>
      </c>
    </row>
    <row r="38" spans="1:29" outlineLevel="1" x14ac:dyDescent="0.3">
      <c r="A38" s="73"/>
      <c r="B38" s="27" t="s">
        <v>36</v>
      </c>
      <c r="C38" s="6" t="s">
        <v>63</v>
      </c>
      <c r="D38" s="15">
        <f t="shared" si="18"/>
        <v>50.469999999999992</v>
      </c>
      <c r="E38" s="15">
        <f t="shared" si="18"/>
        <v>51.911999999999999</v>
      </c>
      <c r="F38" s="15">
        <f t="shared" si="18"/>
        <v>53.353999999999999</v>
      </c>
      <c r="G38" s="15">
        <f t="shared" si="18"/>
        <v>54.795999999999992</v>
      </c>
      <c r="H38" s="15">
        <f t="shared" si="18"/>
        <v>56.237999999999992</v>
      </c>
      <c r="I38" s="23"/>
      <c r="J38" s="26" t="s">
        <v>37</v>
      </c>
      <c r="K38" s="6" t="s">
        <v>62</v>
      </c>
      <c r="L38" s="15">
        <f t="shared" si="19"/>
        <v>50.469999999999992</v>
      </c>
      <c r="M38" s="15">
        <f t="shared" si="19"/>
        <v>52.633000000000003</v>
      </c>
      <c r="N38" s="15">
        <f t="shared" si="19"/>
        <v>54.795999999999992</v>
      </c>
      <c r="O38" s="15">
        <f t="shared" si="19"/>
        <v>56.958999999999996</v>
      </c>
      <c r="P38" s="15">
        <f t="shared" si="19"/>
        <v>58.400999999999996</v>
      </c>
      <c r="Q38" s="23"/>
      <c r="R38" s="27" t="s">
        <v>36</v>
      </c>
      <c r="S38" s="6">
        <v>3</v>
      </c>
      <c r="T38" s="15">
        <f t="shared" si="20"/>
        <v>51.911999999999999</v>
      </c>
      <c r="U38" s="15">
        <f t="shared" si="20"/>
        <v>54.074999999999989</v>
      </c>
      <c r="V38" s="15">
        <f t="shared" si="20"/>
        <v>56.237999999999992</v>
      </c>
      <c r="W38" s="15">
        <f t="shared" si="20"/>
        <v>58.400999999999996</v>
      </c>
      <c r="X38" s="15">
        <f t="shared" si="20"/>
        <v>59.842999999999996</v>
      </c>
      <c r="Y38" s="59"/>
      <c r="AA38" s="18" t="s">
        <v>74</v>
      </c>
      <c r="AB38" s="18" t="s">
        <v>51</v>
      </c>
      <c r="AC38" s="19">
        <v>0.9</v>
      </c>
    </row>
    <row r="39" spans="1:29" outlineLevel="1" x14ac:dyDescent="0.3">
      <c r="A39" s="73"/>
      <c r="B39" s="27" t="s">
        <v>25</v>
      </c>
      <c r="C39" s="6" t="s">
        <v>63</v>
      </c>
      <c r="D39" s="15">
        <f t="shared" si="18"/>
        <v>50.469999999999992</v>
      </c>
      <c r="E39" s="15">
        <f t="shared" si="18"/>
        <v>51.911999999999999</v>
      </c>
      <c r="F39" s="15">
        <f t="shared" si="18"/>
        <v>53.353999999999999</v>
      </c>
      <c r="G39" s="15">
        <f t="shared" si="18"/>
        <v>54.795999999999992</v>
      </c>
      <c r="H39" s="15">
        <f t="shared" si="18"/>
        <v>56.237999999999992</v>
      </c>
      <c r="I39" s="23"/>
      <c r="J39" s="26" t="s">
        <v>15</v>
      </c>
      <c r="K39" s="6">
        <v>5</v>
      </c>
      <c r="L39" s="15">
        <f t="shared" si="19"/>
        <v>64.89</v>
      </c>
      <c r="M39" s="15">
        <f t="shared" si="19"/>
        <v>67.671000000000006</v>
      </c>
      <c r="N39" s="15">
        <f t="shared" si="19"/>
        <v>70.452000000000012</v>
      </c>
      <c r="O39" s="15">
        <f t="shared" si="19"/>
        <v>73.233000000000004</v>
      </c>
      <c r="P39" s="15">
        <f t="shared" si="19"/>
        <v>75.087000000000003</v>
      </c>
      <c r="Q39" s="23"/>
      <c r="R39" s="27" t="s">
        <v>25</v>
      </c>
      <c r="S39" s="6">
        <v>5</v>
      </c>
      <c r="T39" s="15">
        <f t="shared" si="20"/>
        <v>51.911999999999999</v>
      </c>
      <c r="U39" s="15">
        <f t="shared" si="20"/>
        <v>54.074999999999989</v>
      </c>
      <c r="V39" s="15">
        <f t="shared" si="20"/>
        <v>56.237999999999992</v>
      </c>
      <c r="W39" s="15">
        <f t="shared" si="20"/>
        <v>58.400999999999996</v>
      </c>
      <c r="X39" s="15">
        <f t="shared" si="20"/>
        <v>59.842999999999996</v>
      </c>
      <c r="Y39" s="59"/>
      <c r="AA39" s="18" t="s">
        <v>47</v>
      </c>
      <c r="AB39" s="18" t="s">
        <v>51</v>
      </c>
      <c r="AC39" s="19">
        <v>0.6</v>
      </c>
    </row>
    <row r="40" spans="1:29" outlineLevel="1" x14ac:dyDescent="0.3">
      <c r="A40" s="73"/>
      <c r="B40" s="27" t="s">
        <v>73</v>
      </c>
      <c r="C40" s="6">
        <v>5</v>
      </c>
      <c r="D40" s="15">
        <f t="shared" si="18"/>
        <v>34.44</v>
      </c>
      <c r="E40" s="15">
        <f t="shared" si="18"/>
        <v>35.423999999999999</v>
      </c>
      <c r="F40" s="15">
        <f t="shared" si="18"/>
        <v>36.408000000000001</v>
      </c>
      <c r="G40" s="15">
        <f t="shared" si="18"/>
        <v>37.391999999999996</v>
      </c>
      <c r="H40" s="15">
        <f t="shared" si="18"/>
        <v>38.375999999999998</v>
      </c>
      <c r="I40" s="23"/>
      <c r="J40" s="26" t="s">
        <v>73</v>
      </c>
      <c r="K40" s="6">
        <v>5</v>
      </c>
      <c r="L40" s="15">
        <f t="shared" si="19"/>
        <v>34.44</v>
      </c>
      <c r="M40" s="15">
        <f t="shared" si="19"/>
        <v>35.915999999999997</v>
      </c>
      <c r="N40" s="15">
        <f t="shared" si="19"/>
        <v>37.391999999999996</v>
      </c>
      <c r="O40" s="15">
        <f t="shared" si="19"/>
        <v>38.867999999999995</v>
      </c>
      <c r="P40" s="15">
        <f t="shared" si="19"/>
        <v>39.851999999999997</v>
      </c>
      <c r="Q40" s="23"/>
      <c r="R40" s="27" t="s">
        <v>73</v>
      </c>
      <c r="S40" s="6">
        <v>5</v>
      </c>
      <c r="T40" s="15">
        <f t="shared" si="20"/>
        <v>35.423999999999999</v>
      </c>
      <c r="U40" s="15">
        <f t="shared" si="20"/>
        <v>36.9</v>
      </c>
      <c r="V40" s="15">
        <f t="shared" si="20"/>
        <v>38.375999999999998</v>
      </c>
      <c r="W40" s="15">
        <f t="shared" si="20"/>
        <v>39.851999999999997</v>
      </c>
      <c r="X40" s="15">
        <f t="shared" si="20"/>
        <v>40.835999999999999</v>
      </c>
      <c r="Y40" s="59"/>
      <c r="AA40" s="18" t="s">
        <v>45</v>
      </c>
      <c r="AB40" s="18" t="s">
        <v>19</v>
      </c>
      <c r="AC40" s="19">
        <v>0.7</v>
      </c>
    </row>
    <row r="41" spans="1:29" outlineLevel="1" x14ac:dyDescent="0.3">
      <c r="A41" s="73"/>
      <c r="B41" s="27"/>
      <c r="C41" s="6"/>
      <c r="D41" s="15"/>
      <c r="E41" s="15"/>
      <c r="F41" s="15"/>
      <c r="G41" s="15"/>
      <c r="H41" s="15"/>
      <c r="I41" s="23"/>
      <c r="J41" s="26"/>
      <c r="K41" s="6"/>
      <c r="L41" s="15"/>
      <c r="M41" s="15"/>
      <c r="N41" s="15"/>
      <c r="O41" s="15"/>
      <c r="P41" s="15"/>
      <c r="Q41" s="23"/>
      <c r="R41" s="27"/>
      <c r="S41" s="6"/>
      <c r="T41" s="15"/>
      <c r="U41" s="15"/>
      <c r="V41" s="15"/>
      <c r="W41" s="15"/>
      <c r="X41" s="15"/>
      <c r="Y41" s="59"/>
    </row>
    <row r="42" spans="1:29" outlineLevel="1" x14ac:dyDescent="0.3">
      <c r="A42" s="73" t="s">
        <v>3</v>
      </c>
      <c r="B42" s="24" t="s">
        <v>74</v>
      </c>
      <c r="C42" s="5">
        <v>3</v>
      </c>
      <c r="D42" s="10">
        <f t="shared" ref="D42:H45" si="21">IF(VLOOKUP($B42,$AA$5:$AC$40,2)="SN",VLOOKUP($B42,$AA$5:$AC$40,3)*D$30*$C$1, VLOOKUP($B42,$AA$5:$AC$40,3)*D$30*$C$2)</f>
        <v>51.660000000000004</v>
      </c>
      <c r="E42" s="10">
        <f t="shared" si="21"/>
        <v>53.136000000000003</v>
      </c>
      <c r="F42" s="10">
        <f t="shared" si="21"/>
        <v>54.612000000000002</v>
      </c>
      <c r="G42" s="10">
        <f t="shared" si="21"/>
        <v>56.088000000000001</v>
      </c>
      <c r="H42" s="10">
        <f t="shared" si="21"/>
        <v>57.564000000000007</v>
      </c>
      <c r="I42" s="21"/>
      <c r="J42" s="25" t="s">
        <v>74</v>
      </c>
      <c r="K42" s="4" t="s">
        <v>55</v>
      </c>
      <c r="L42" s="10">
        <f t="shared" ref="L42:P45" si="22">IF(VLOOKUP($J42,$AA$5:$AC$40,2)="SN",VLOOKUP($J42,$AA$5:$AC$40,3)*L$30*$C$1, VLOOKUP($J42,$AA$5:$AC$40,3)*L$30*$C$2)</f>
        <v>51.660000000000004</v>
      </c>
      <c r="M42" s="10">
        <f t="shared" si="22"/>
        <v>53.874000000000002</v>
      </c>
      <c r="N42" s="10">
        <f t="shared" si="22"/>
        <v>56.088000000000001</v>
      </c>
      <c r="O42" s="10">
        <f t="shared" si="22"/>
        <v>58.302000000000007</v>
      </c>
      <c r="P42" s="10">
        <f t="shared" si="22"/>
        <v>59.778000000000006</v>
      </c>
      <c r="Q42" s="21"/>
      <c r="R42" s="24" t="s">
        <v>74</v>
      </c>
      <c r="S42" s="4" t="s">
        <v>78</v>
      </c>
      <c r="T42" s="10">
        <f t="shared" ref="T42:X45" si="23">IF(VLOOKUP($R42,$AA$5:$AC$40,2)="SN",VLOOKUP($R42,$AA$5:$AC$40,3)*T$30*$C$1, VLOOKUP($R42,$AA$5:$AC$40,3)*T$30*$C$2)</f>
        <v>53.136000000000003</v>
      </c>
      <c r="U42" s="10">
        <f t="shared" si="23"/>
        <v>55.35</v>
      </c>
      <c r="V42" s="10">
        <f t="shared" si="23"/>
        <v>57.564000000000007</v>
      </c>
      <c r="W42" s="10">
        <f t="shared" si="23"/>
        <v>59.778000000000006</v>
      </c>
      <c r="X42" s="10">
        <f t="shared" si="23"/>
        <v>61.253999999999998</v>
      </c>
      <c r="Y42" s="55"/>
    </row>
    <row r="43" spans="1:29" outlineLevel="1" x14ac:dyDescent="0.3">
      <c r="A43" s="73"/>
      <c r="B43" s="24" t="s">
        <v>20</v>
      </c>
      <c r="C43" s="5" t="s">
        <v>60</v>
      </c>
      <c r="D43" s="10">
        <f t="shared" si="21"/>
        <v>66.009999999999991</v>
      </c>
      <c r="E43" s="10">
        <f t="shared" si="21"/>
        <v>67.896000000000001</v>
      </c>
      <c r="F43" s="10">
        <f t="shared" si="21"/>
        <v>69.781999999999996</v>
      </c>
      <c r="G43" s="10">
        <f t="shared" si="21"/>
        <v>71.667999999999992</v>
      </c>
      <c r="H43" s="10">
        <f t="shared" si="21"/>
        <v>73.553999999999988</v>
      </c>
      <c r="I43" s="21"/>
      <c r="J43" s="25" t="s">
        <v>20</v>
      </c>
      <c r="K43" s="4">
        <v>3</v>
      </c>
      <c r="L43" s="10">
        <f t="shared" si="22"/>
        <v>66.009999999999991</v>
      </c>
      <c r="M43" s="10">
        <f t="shared" si="22"/>
        <v>68.838999999999999</v>
      </c>
      <c r="N43" s="10">
        <f t="shared" si="22"/>
        <v>71.667999999999992</v>
      </c>
      <c r="O43" s="10">
        <f t="shared" si="22"/>
        <v>74.497</v>
      </c>
      <c r="P43" s="10">
        <f t="shared" si="22"/>
        <v>76.382999999999996</v>
      </c>
      <c r="Q43" s="21"/>
      <c r="R43" s="24" t="s">
        <v>20</v>
      </c>
      <c r="S43" s="4">
        <v>3</v>
      </c>
      <c r="T43" s="10">
        <f t="shared" si="23"/>
        <v>67.896000000000001</v>
      </c>
      <c r="U43" s="10">
        <f t="shared" si="23"/>
        <v>70.724999999999994</v>
      </c>
      <c r="V43" s="10">
        <f t="shared" si="23"/>
        <v>73.553999999999988</v>
      </c>
      <c r="W43" s="10">
        <f t="shared" si="23"/>
        <v>76.382999999999996</v>
      </c>
      <c r="X43" s="10">
        <f t="shared" si="23"/>
        <v>78.268999999999991</v>
      </c>
      <c r="Y43" s="55"/>
    </row>
    <row r="44" spans="1:29" outlineLevel="1" x14ac:dyDescent="0.3">
      <c r="A44" s="73"/>
      <c r="B44" s="24" t="s">
        <v>43</v>
      </c>
      <c r="C44" s="5">
        <v>3</v>
      </c>
      <c r="D44" s="10">
        <f t="shared" si="21"/>
        <v>64.89</v>
      </c>
      <c r="E44" s="10">
        <f t="shared" si="21"/>
        <v>66.744</v>
      </c>
      <c r="F44" s="10">
        <f t="shared" si="21"/>
        <v>68.597999999999999</v>
      </c>
      <c r="G44" s="10">
        <f t="shared" si="21"/>
        <v>70.452000000000012</v>
      </c>
      <c r="H44" s="10">
        <f t="shared" si="21"/>
        <v>72.306000000000012</v>
      </c>
      <c r="I44" s="21"/>
      <c r="J44" s="25" t="s">
        <v>43</v>
      </c>
      <c r="K44" s="4">
        <v>3</v>
      </c>
      <c r="L44" s="10">
        <f t="shared" si="22"/>
        <v>64.89</v>
      </c>
      <c r="M44" s="10">
        <f t="shared" si="22"/>
        <v>67.671000000000006</v>
      </c>
      <c r="N44" s="10">
        <f t="shared" si="22"/>
        <v>70.452000000000012</v>
      </c>
      <c r="O44" s="10">
        <f t="shared" si="22"/>
        <v>73.233000000000004</v>
      </c>
      <c r="P44" s="10">
        <f t="shared" si="22"/>
        <v>75.087000000000003</v>
      </c>
      <c r="Q44" s="21"/>
      <c r="R44" s="24" t="s">
        <v>43</v>
      </c>
      <c r="S44" s="4">
        <v>3</v>
      </c>
      <c r="T44" s="10">
        <f t="shared" si="23"/>
        <v>66.744</v>
      </c>
      <c r="U44" s="10">
        <f t="shared" si="23"/>
        <v>69.525000000000006</v>
      </c>
      <c r="V44" s="10">
        <f t="shared" si="23"/>
        <v>72.306000000000012</v>
      </c>
      <c r="W44" s="10">
        <f t="shared" si="23"/>
        <v>75.087000000000003</v>
      </c>
      <c r="X44" s="10">
        <f t="shared" si="23"/>
        <v>76.941000000000003</v>
      </c>
      <c r="Y44" s="55"/>
    </row>
    <row r="45" spans="1:29" outlineLevel="1" x14ac:dyDescent="0.3">
      <c r="A45" s="73"/>
      <c r="B45" s="24" t="s">
        <v>26</v>
      </c>
      <c r="C45" s="5" t="s">
        <v>75</v>
      </c>
      <c r="D45" s="10">
        <f t="shared" si="21"/>
        <v>79.31</v>
      </c>
      <c r="E45" s="10">
        <f t="shared" si="21"/>
        <v>81.576000000000008</v>
      </c>
      <c r="F45" s="10">
        <f t="shared" si="21"/>
        <v>83.842000000000013</v>
      </c>
      <c r="G45" s="10">
        <f t="shared" si="21"/>
        <v>86.108000000000004</v>
      </c>
      <c r="H45" s="10">
        <f t="shared" si="21"/>
        <v>88.374000000000009</v>
      </c>
      <c r="I45" s="21"/>
      <c r="J45" s="25" t="s">
        <v>26</v>
      </c>
      <c r="K45" s="4">
        <v>3</v>
      </c>
      <c r="L45" s="10">
        <f t="shared" si="22"/>
        <v>79.31</v>
      </c>
      <c r="M45" s="10">
        <f t="shared" si="22"/>
        <v>82.709000000000003</v>
      </c>
      <c r="N45" s="10">
        <f t="shared" si="22"/>
        <v>86.108000000000004</v>
      </c>
      <c r="O45" s="10">
        <f t="shared" si="22"/>
        <v>89.507000000000005</v>
      </c>
      <c r="P45" s="10">
        <f t="shared" si="22"/>
        <v>91.77300000000001</v>
      </c>
      <c r="Q45" s="21"/>
      <c r="R45" s="24" t="s">
        <v>26</v>
      </c>
      <c r="S45" s="4">
        <v>3</v>
      </c>
      <c r="T45" s="10">
        <f t="shared" si="23"/>
        <v>81.576000000000008</v>
      </c>
      <c r="U45" s="10">
        <f t="shared" si="23"/>
        <v>84.975000000000009</v>
      </c>
      <c r="V45" s="10">
        <f t="shared" si="23"/>
        <v>88.374000000000009</v>
      </c>
      <c r="W45" s="10">
        <f t="shared" si="23"/>
        <v>91.77300000000001</v>
      </c>
      <c r="X45" s="10">
        <f t="shared" si="23"/>
        <v>94.039000000000001</v>
      </c>
      <c r="Y45" s="55"/>
    </row>
    <row r="46" spans="1:29" outlineLevel="1" x14ac:dyDescent="0.3">
      <c r="A46" s="73"/>
      <c r="B46" s="24"/>
      <c r="C46" s="4"/>
      <c r="D46" s="10"/>
      <c r="E46" s="10"/>
      <c r="F46" s="10"/>
      <c r="G46" s="10"/>
      <c r="H46" s="10"/>
      <c r="I46" s="21"/>
      <c r="J46" s="25"/>
      <c r="K46" s="4"/>
      <c r="L46" s="10"/>
      <c r="M46" s="10"/>
      <c r="N46" s="10"/>
      <c r="O46" s="10"/>
      <c r="P46" s="10"/>
      <c r="Q46" s="21"/>
      <c r="R46" s="24"/>
      <c r="S46" s="4"/>
      <c r="T46" s="10"/>
      <c r="U46" s="10"/>
      <c r="V46" s="10"/>
      <c r="W46" s="10"/>
      <c r="X46" s="10"/>
      <c r="Y46" s="55"/>
    </row>
    <row r="47" spans="1:29" outlineLevel="1" x14ac:dyDescent="0.3">
      <c r="A47" s="73" t="s">
        <v>4</v>
      </c>
      <c r="B47" s="27" t="s">
        <v>44</v>
      </c>
      <c r="C47" s="6">
        <v>3</v>
      </c>
      <c r="D47" s="15">
        <f t="shared" ref="D47:H50" si="24">IF(VLOOKUP($B47,$AA$5:$AC$40,2)="SN",VLOOKUP($B47,$AA$5:$AC$40,3)*D$30*$C$1, VLOOKUP($B47,$AA$5:$AC$40,3)*D$30*$C$2)</f>
        <v>54.529999999999994</v>
      </c>
      <c r="E47" s="15">
        <f t="shared" si="24"/>
        <v>56.087999999999994</v>
      </c>
      <c r="F47" s="15">
        <f t="shared" si="24"/>
        <v>57.645999999999994</v>
      </c>
      <c r="G47" s="15">
        <f t="shared" si="24"/>
        <v>59.204000000000001</v>
      </c>
      <c r="H47" s="15">
        <f t="shared" si="24"/>
        <v>60.762</v>
      </c>
      <c r="I47" s="23"/>
      <c r="J47" s="13" t="s">
        <v>47</v>
      </c>
      <c r="K47" s="6">
        <v>3</v>
      </c>
      <c r="L47" s="15">
        <f t="shared" ref="L47:P50" si="25">IF(VLOOKUP($J47,$AA$5:$AC$40,2)="SN",VLOOKUP($J47,$AA$5:$AC$40,3)*L$30*$C$1, VLOOKUP($J47,$AA$5:$AC$40,3)*L$30*$C$2)</f>
        <v>34.44</v>
      </c>
      <c r="M47" s="15">
        <f t="shared" si="25"/>
        <v>35.915999999999997</v>
      </c>
      <c r="N47" s="15">
        <f t="shared" si="25"/>
        <v>37.391999999999996</v>
      </c>
      <c r="O47" s="15">
        <f t="shared" si="25"/>
        <v>38.867999999999995</v>
      </c>
      <c r="P47" s="15">
        <f t="shared" si="25"/>
        <v>39.851999999999997</v>
      </c>
      <c r="Q47" s="23"/>
      <c r="R47" s="27" t="s">
        <v>44</v>
      </c>
      <c r="S47" s="6" t="s">
        <v>78</v>
      </c>
      <c r="T47" s="15">
        <f t="shared" ref="T47:X50" si="26">IF(VLOOKUP($R47,$AA$5:$AC$40,2)="SN",VLOOKUP($R47,$AA$5:$AC$40,3)*T$30*$C$1, VLOOKUP($R47,$AA$5:$AC$40,3)*T$30*$C$2)</f>
        <v>56.087999999999994</v>
      </c>
      <c r="U47" s="15">
        <f t="shared" si="26"/>
        <v>58.42499999999999</v>
      </c>
      <c r="V47" s="15">
        <f t="shared" si="26"/>
        <v>60.762</v>
      </c>
      <c r="W47" s="15">
        <f t="shared" si="26"/>
        <v>63.098999999999997</v>
      </c>
      <c r="X47" s="15">
        <f t="shared" si="26"/>
        <v>64.656999999999996</v>
      </c>
      <c r="Y47" s="59"/>
    </row>
    <row r="48" spans="1:29" outlineLevel="1" x14ac:dyDescent="0.3">
      <c r="A48" s="73"/>
      <c r="B48" s="27" t="s">
        <v>31</v>
      </c>
      <c r="C48" s="6">
        <v>3</v>
      </c>
      <c r="D48" s="15">
        <f t="shared" si="24"/>
        <v>51.660000000000004</v>
      </c>
      <c r="E48" s="15">
        <f t="shared" si="24"/>
        <v>53.136000000000003</v>
      </c>
      <c r="F48" s="15">
        <f t="shared" si="24"/>
        <v>54.612000000000002</v>
      </c>
      <c r="G48" s="15">
        <f t="shared" si="24"/>
        <v>56.088000000000001</v>
      </c>
      <c r="H48" s="15">
        <f t="shared" si="24"/>
        <v>57.564000000000007</v>
      </c>
      <c r="I48" s="23"/>
      <c r="J48" s="13" t="s">
        <v>35</v>
      </c>
      <c r="K48" s="6">
        <v>3</v>
      </c>
      <c r="L48" s="15">
        <f t="shared" si="25"/>
        <v>64.89</v>
      </c>
      <c r="M48" s="15">
        <f t="shared" si="25"/>
        <v>67.671000000000006</v>
      </c>
      <c r="N48" s="15">
        <f t="shared" si="25"/>
        <v>70.452000000000012</v>
      </c>
      <c r="O48" s="15">
        <f t="shared" si="25"/>
        <v>73.233000000000004</v>
      </c>
      <c r="P48" s="15">
        <f t="shared" si="25"/>
        <v>75.087000000000003</v>
      </c>
      <c r="Q48" s="23"/>
      <c r="R48" s="27" t="s">
        <v>31</v>
      </c>
      <c r="S48" s="6" t="s">
        <v>79</v>
      </c>
      <c r="T48" s="15">
        <f t="shared" si="26"/>
        <v>53.136000000000003</v>
      </c>
      <c r="U48" s="15">
        <f t="shared" si="26"/>
        <v>55.35</v>
      </c>
      <c r="V48" s="15">
        <f t="shared" si="26"/>
        <v>57.564000000000007</v>
      </c>
      <c r="W48" s="15">
        <f t="shared" si="26"/>
        <v>59.778000000000006</v>
      </c>
      <c r="X48" s="15">
        <f t="shared" si="26"/>
        <v>61.253999999999998</v>
      </c>
      <c r="Y48" s="59"/>
    </row>
    <row r="49" spans="1:25" outlineLevel="1" x14ac:dyDescent="0.3">
      <c r="A49" s="73"/>
      <c r="B49" s="27" t="s">
        <v>15</v>
      </c>
      <c r="C49" s="6" t="s">
        <v>76</v>
      </c>
      <c r="D49" s="15">
        <f t="shared" si="24"/>
        <v>64.89</v>
      </c>
      <c r="E49" s="15">
        <f t="shared" si="24"/>
        <v>66.744</v>
      </c>
      <c r="F49" s="15">
        <f t="shared" si="24"/>
        <v>68.597999999999999</v>
      </c>
      <c r="G49" s="15">
        <f t="shared" si="24"/>
        <v>70.452000000000012</v>
      </c>
      <c r="H49" s="15">
        <f t="shared" si="24"/>
        <v>72.306000000000012</v>
      </c>
      <c r="I49" s="23"/>
      <c r="J49" s="13" t="s">
        <v>24</v>
      </c>
      <c r="K49" s="6" t="s">
        <v>66</v>
      </c>
      <c r="L49" s="15">
        <f t="shared" si="25"/>
        <v>57.4</v>
      </c>
      <c r="M49" s="15">
        <f t="shared" si="25"/>
        <v>59.86</v>
      </c>
      <c r="N49" s="15">
        <f t="shared" si="25"/>
        <v>62.32</v>
      </c>
      <c r="O49" s="15">
        <f t="shared" si="25"/>
        <v>64.78</v>
      </c>
      <c r="P49" s="15">
        <f t="shared" si="25"/>
        <v>66.42</v>
      </c>
      <c r="Q49" s="23"/>
      <c r="R49" s="27" t="s">
        <v>15</v>
      </c>
      <c r="S49" s="6">
        <v>3</v>
      </c>
      <c r="T49" s="15">
        <f t="shared" si="26"/>
        <v>66.744</v>
      </c>
      <c r="U49" s="15">
        <f t="shared" si="26"/>
        <v>69.525000000000006</v>
      </c>
      <c r="V49" s="15">
        <f t="shared" si="26"/>
        <v>72.306000000000012</v>
      </c>
      <c r="W49" s="15">
        <f t="shared" si="26"/>
        <v>75.087000000000003</v>
      </c>
      <c r="X49" s="15">
        <f t="shared" si="26"/>
        <v>76.941000000000003</v>
      </c>
      <c r="Y49" s="59"/>
    </row>
    <row r="50" spans="1:25" outlineLevel="1" x14ac:dyDescent="0.3">
      <c r="A50" s="73"/>
      <c r="B50" s="27" t="s">
        <v>40</v>
      </c>
      <c r="C50" s="6" t="s">
        <v>75</v>
      </c>
      <c r="D50" s="15">
        <f t="shared" si="24"/>
        <v>32.445</v>
      </c>
      <c r="E50" s="15">
        <f t="shared" si="24"/>
        <v>33.372</v>
      </c>
      <c r="F50" s="15">
        <f t="shared" si="24"/>
        <v>34.298999999999999</v>
      </c>
      <c r="G50" s="15">
        <f t="shared" si="24"/>
        <v>35.226000000000006</v>
      </c>
      <c r="H50" s="15">
        <f t="shared" si="24"/>
        <v>36.153000000000006</v>
      </c>
      <c r="I50" s="23"/>
      <c r="J50" s="26" t="s">
        <v>40</v>
      </c>
      <c r="K50" s="6">
        <v>5</v>
      </c>
      <c r="L50" s="15">
        <f t="shared" si="25"/>
        <v>32.445</v>
      </c>
      <c r="M50" s="15">
        <f t="shared" si="25"/>
        <v>33.835500000000003</v>
      </c>
      <c r="N50" s="15">
        <f t="shared" si="25"/>
        <v>35.226000000000006</v>
      </c>
      <c r="O50" s="15">
        <f t="shared" si="25"/>
        <v>36.616500000000002</v>
      </c>
      <c r="P50" s="15">
        <f t="shared" si="25"/>
        <v>37.543500000000002</v>
      </c>
      <c r="Q50" s="23"/>
      <c r="R50" s="27" t="s">
        <v>40</v>
      </c>
      <c r="S50" s="6">
        <v>5</v>
      </c>
      <c r="T50" s="15">
        <f t="shared" si="26"/>
        <v>33.372</v>
      </c>
      <c r="U50" s="15">
        <f t="shared" si="26"/>
        <v>34.762500000000003</v>
      </c>
      <c r="V50" s="15">
        <f t="shared" si="26"/>
        <v>36.153000000000006</v>
      </c>
      <c r="W50" s="15">
        <f t="shared" si="26"/>
        <v>37.543500000000002</v>
      </c>
      <c r="X50" s="15">
        <f t="shared" si="26"/>
        <v>38.470500000000001</v>
      </c>
      <c r="Y50" s="59"/>
    </row>
    <row r="51" spans="1:25" outlineLevel="1" x14ac:dyDescent="0.3">
      <c r="A51" s="73"/>
      <c r="B51" s="27"/>
      <c r="C51" s="6"/>
      <c r="D51" s="15"/>
      <c r="E51" s="15"/>
      <c r="F51" s="15"/>
      <c r="G51" s="15"/>
      <c r="H51" s="15"/>
      <c r="I51" s="23"/>
      <c r="J51" s="26"/>
      <c r="K51" s="6"/>
      <c r="L51" s="15"/>
      <c r="M51" s="15"/>
      <c r="N51" s="15"/>
      <c r="O51" s="15"/>
      <c r="P51" s="15"/>
      <c r="Q51" s="23"/>
      <c r="R51" s="27"/>
      <c r="S51" s="6"/>
      <c r="T51" s="15"/>
      <c r="U51" s="15"/>
      <c r="V51" s="15"/>
      <c r="W51" s="15"/>
      <c r="X51" s="15"/>
      <c r="Y51" s="59"/>
    </row>
    <row r="52" spans="1:25" outlineLevel="1" x14ac:dyDescent="0.3">
      <c r="A52" s="73" t="s">
        <v>5</v>
      </c>
      <c r="B52" s="8" t="s">
        <v>16</v>
      </c>
      <c r="C52" s="9">
        <v>3</v>
      </c>
      <c r="D52" s="10">
        <f t="shared" ref="D52:H55" si="27">IF(VLOOKUP($B52,$AA$5:$AC$40,2)="SN",VLOOKUP($B52,$AA$5:$AC$40,3)*D$30*$C$1, VLOOKUP($B52,$AA$5:$AC$40,3)*D$30*$C$2)</f>
        <v>53.382000000000005</v>
      </c>
      <c r="E52" s="10">
        <f t="shared" si="27"/>
        <v>54.907199999999996</v>
      </c>
      <c r="F52" s="10">
        <f t="shared" si="27"/>
        <v>56.432400000000001</v>
      </c>
      <c r="G52" s="10">
        <f t="shared" si="27"/>
        <v>57.957600000000006</v>
      </c>
      <c r="H52" s="10">
        <f t="shared" si="27"/>
        <v>59.482800000000005</v>
      </c>
      <c r="I52" s="22"/>
      <c r="J52" s="7" t="s">
        <v>18</v>
      </c>
      <c r="K52" s="9">
        <v>3</v>
      </c>
      <c r="L52" s="10">
        <f t="shared" ref="L52:P55" si="28">IF(VLOOKUP($J52,$AA$5:$AC$40,2)="SN",VLOOKUP($J52,$AA$5:$AC$40,3)*L$30*$C$1, VLOOKUP($J52,$AA$5:$AC$40,3)*L$30*$C$2)</f>
        <v>57.4</v>
      </c>
      <c r="M52" s="10">
        <f t="shared" si="28"/>
        <v>59.86</v>
      </c>
      <c r="N52" s="10">
        <f t="shared" si="28"/>
        <v>62.32</v>
      </c>
      <c r="O52" s="10">
        <f t="shared" si="28"/>
        <v>64.78</v>
      </c>
      <c r="P52" s="10">
        <f t="shared" si="28"/>
        <v>66.42</v>
      </c>
      <c r="Q52" s="22"/>
      <c r="R52" s="16" t="s">
        <v>18</v>
      </c>
      <c r="S52" s="9">
        <v>3</v>
      </c>
      <c r="T52" s="10">
        <f t="shared" ref="T52:X55" si="29">IF(VLOOKUP($R52,$AA$5:$AC$40,2)="SN",VLOOKUP($R52,$AA$5:$AC$40,3)*T$30*$C$1, VLOOKUP($R52,$AA$5:$AC$40,3)*T$30*$C$2)</f>
        <v>59.04</v>
      </c>
      <c r="U52" s="10">
        <f t="shared" si="29"/>
        <v>61.5</v>
      </c>
      <c r="V52" s="10">
        <f t="shared" si="29"/>
        <v>63.96</v>
      </c>
      <c r="W52" s="10">
        <f t="shared" si="29"/>
        <v>66.42</v>
      </c>
      <c r="X52" s="10">
        <f t="shared" si="29"/>
        <v>68.06</v>
      </c>
      <c r="Y52" s="57"/>
    </row>
    <row r="53" spans="1:25" outlineLevel="1" x14ac:dyDescent="0.3">
      <c r="A53" s="73"/>
      <c r="B53" s="8" t="s">
        <v>17</v>
      </c>
      <c r="C53" s="9" t="s">
        <v>55</v>
      </c>
      <c r="D53" s="10">
        <f t="shared" si="27"/>
        <v>67.052999999999997</v>
      </c>
      <c r="E53" s="10">
        <f t="shared" si="27"/>
        <v>68.968800000000002</v>
      </c>
      <c r="F53" s="10">
        <f t="shared" si="27"/>
        <v>70.884600000000006</v>
      </c>
      <c r="G53" s="10">
        <f t="shared" si="27"/>
        <v>72.80040000000001</v>
      </c>
      <c r="H53" s="10">
        <f t="shared" si="27"/>
        <v>74.716200000000001</v>
      </c>
      <c r="I53" s="22"/>
      <c r="J53" s="7" t="s">
        <v>19</v>
      </c>
      <c r="K53" s="9" t="s">
        <v>55</v>
      </c>
      <c r="L53" s="10">
        <f t="shared" si="28"/>
        <v>72.099999999999994</v>
      </c>
      <c r="M53" s="10">
        <f t="shared" si="28"/>
        <v>75.19</v>
      </c>
      <c r="N53" s="10">
        <f>IF(VLOOKUP($J53,$AA$5:$AC$40,2)="SN",VLOOKUP($J53,$AA$5:$AC$40,3)*N$30*$C$1, VLOOKUP($J53,$AA$5:$AC$40,3)*N$30*$C$2)</f>
        <v>78.28</v>
      </c>
      <c r="O53" s="10">
        <f t="shared" si="28"/>
        <v>81.37</v>
      </c>
      <c r="P53" s="10">
        <f t="shared" si="28"/>
        <v>83.43</v>
      </c>
      <c r="Q53" s="22"/>
      <c r="R53" s="16" t="s">
        <v>19</v>
      </c>
      <c r="S53" s="9" t="s">
        <v>55</v>
      </c>
      <c r="T53" s="10">
        <f t="shared" si="29"/>
        <v>74.16</v>
      </c>
      <c r="U53" s="10">
        <f t="shared" si="29"/>
        <v>77.25</v>
      </c>
      <c r="V53" s="10">
        <f t="shared" si="29"/>
        <v>80.34</v>
      </c>
      <c r="W53" s="10">
        <f t="shared" si="29"/>
        <v>83.43</v>
      </c>
      <c r="X53" s="10">
        <f t="shared" si="29"/>
        <v>85.49</v>
      </c>
      <c r="Y53" s="57"/>
    </row>
    <row r="54" spans="1:25" outlineLevel="1" x14ac:dyDescent="0.3">
      <c r="A54" s="73"/>
      <c r="B54" s="16" t="s">
        <v>38</v>
      </c>
      <c r="C54" s="11">
        <v>5</v>
      </c>
      <c r="D54" s="10">
        <f t="shared" si="27"/>
        <v>82.914999999999992</v>
      </c>
      <c r="E54" s="10">
        <f t="shared" si="27"/>
        <v>85.283999999999992</v>
      </c>
      <c r="F54" s="10">
        <f t="shared" si="27"/>
        <v>87.652999999999992</v>
      </c>
      <c r="G54" s="10">
        <f t="shared" si="27"/>
        <v>90.021999999999991</v>
      </c>
      <c r="H54" s="10">
        <f t="shared" si="27"/>
        <v>92.390999999999991</v>
      </c>
      <c r="I54" s="22"/>
      <c r="J54" s="7" t="s">
        <v>81</v>
      </c>
      <c r="K54" s="9">
        <v>3</v>
      </c>
      <c r="L54" s="10">
        <f t="shared" si="28"/>
        <v>75.704999999999998</v>
      </c>
      <c r="M54" s="10">
        <f t="shared" si="28"/>
        <v>78.9495</v>
      </c>
      <c r="N54" s="10">
        <f t="shared" si="28"/>
        <v>82.194000000000003</v>
      </c>
      <c r="O54" s="10">
        <f t="shared" si="28"/>
        <v>85.438500000000019</v>
      </c>
      <c r="P54" s="10">
        <f t="shared" si="28"/>
        <v>87.601500000000016</v>
      </c>
      <c r="Q54" s="22"/>
      <c r="R54" s="16" t="s">
        <v>21</v>
      </c>
      <c r="S54" s="11">
        <v>3</v>
      </c>
      <c r="T54" s="10">
        <f t="shared" si="29"/>
        <v>85.283999999999992</v>
      </c>
      <c r="U54" s="10">
        <f t="shared" si="29"/>
        <v>88.837499999999991</v>
      </c>
      <c r="V54" s="10">
        <f t="shared" si="29"/>
        <v>92.390999999999991</v>
      </c>
      <c r="W54" s="10">
        <f t="shared" si="29"/>
        <v>95.944500000000005</v>
      </c>
      <c r="X54" s="10">
        <f t="shared" si="29"/>
        <v>98.313499999999991</v>
      </c>
      <c r="Y54" s="57"/>
    </row>
    <row r="55" spans="1:25" outlineLevel="1" x14ac:dyDescent="0.3">
      <c r="A55" s="73"/>
      <c r="B55" s="16" t="s">
        <v>39</v>
      </c>
      <c r="C55" s="11" t="s">
        <v>66</v>
      </c>
      <c r="D55" s="10">
        <f t="shared" si="27"/>
        <v>32.445</v>
      </c>
      <c r="E55" s="10">
        <f t="shared" si="27"/>
        <v>33.372</v>
      </c>
      <c r="F55" s="10">
        <f t="shared" si="27"/>
        <v>34.298999999999999</v>
      </c>
      <c r="G55" s="10">
        <f t="shared" si="27"/>
        <v>35.226000000000006</v>
      </c>
      <c r="H55" s="10">
        <f t="shared" si="27"/>
        <v>36.153000000000006</v>
      </c>
      <c r="I55" s="22"/>
      <c r="J55" s="17" t="s">
        <v>38</v>
      </c>
      <c r="K55" s="11">
        <v>4</v>
      </c>
      <c r="L55" s="10">
        <f t="shared" si="28"/>
        <v>82.914999999999992</v>
      </c>
      <c r="M55" s="10">
        <f t="shared" si="28"/>
        <v>86.468499999999992</v>
      </c>
      <c r="N55" s="10">
        <f t="shared" si="28"/>
        <v>90.021999999999991</v>
      </c>
      <c r="O55" s="10">
        <f t="shared" si="28"/>
        <v>93.575499999999991</v>
      </c>
      <c r="P55" s="10">
        <f t="shared" si="28"/>
        <v>95.944500000000005</v>
      </c>
      <c r="Q55" s="22"/>
      <c r="R55" s="16" t="s">
        <v>38</v>
      </c>
      <c r="S55" s="11">
        <v>3</v>
      </c>
      <c r="T55" s="10">
        <f t="shared" si="29"/>
        <v>85.283999999999992</v>
      </c>
      <c r="U55" s="10">
        <f t="shared" si="29"/>
        <v>88.837499999999991</v>
      </c>
      <c r="V55" s="10">
        <f t="shared" si="29"/>
        <v>92.390999999999991</v>
      </c>
      <c r="W55" s="10">
        <f t="shared" si="29"/>
        <v>95.944500000000005</v>
      </c>
      <c r="X55" s="10">
        <f t="shared" si="29"/>
        <v>98.313499999999991</v>
      </c>
      <c r="Y55" s="57"/>
    </row>
    <row r="56" spans="1:25" ht="15" outlineLevel="1" thickBot="1" x14ac:dyDescent="0.35">
      <c r="A56" s="74"/>
      <c r="B56" s="61"/>
      <c r="C56" s="62"/>
      <c r="D56" s="61"/>
      <c r="E56" s="61"/>
      <c r="F56" s="61"/>
      <c r="G56" s="61"/>
      <c r="H56" s="61"/>
      <c r="I56" s="65"/>
      <c r="J56" s="64"/>
      <c r="K56" s="62"/>
      <c r="L56" s="61"/>
      <c r="M56" s="61"/>
      <c r="N56" s="61"/>
      <c r="O56" s="61"/>
      <c r="P56" s="61"/>
      <c r="Q56" s="65"/>
      <c r="R56" s="68"/>
      <c r="S56" s="67"/>
      <c r="T56" s="68"/>
      <c r="U56" s="68"/>
      <c r="V56" s="68"/>
      <c r="W56" s="68"/>
      <c r="X56" s="68"/>
      <c r="Y56" s="69"/>
    </row>
    <row r="57" spans="1:25" x14ac:dyDescent="0.3">
      <c r="A57" s="70"/>
      <c r="B57" s="71"/>
      <c r="C57" s="48" t="s">
        <v>54</v>
      </c>
      <c r="D57" s="49">
        <v>0.7</v>
      </c>
      <c r="E57" s="49">
        <v>0.72</v>
      </c>
      <c r="F57" s="49">
        <v>0.74</v>
      </c>
      <c r="G57" s="49">
        <v>0.76</v>
      </c>
      <c r="H57" s="49">
        <v>0.78</v>
      </c>
      <c r="I57" s="50" t="s">
        <v>65</v>
      </c>
      <c r="J57" s="51"/>
      <c r="K57" s="48"/>
      <c r="L57" s="49">
        <v>0.7</v>
      </c>
      <c r="M57" s="49">
        <v>0.74</v>
      </c>
      <c r="N57" s="49">
        <v>0.77</v>
      </c>
      <c r="O57" s="49">
        <v>0.8</v>
      </c>
      <c r="P57" s="49">
        <v>0.82</v>
      </c>
      <c r="Q57" s="52" t="s">
        <v>65</v>
      </c>
      <c r="R57" s="51"/>
      <c r="S57" s="48"/>
      <c r="T57" s="49">
        <v>0.73</v>
      </c>
      <c r="U57" s="49">
        <v>0.76</v>
      </c>
      <c r="V57" s="49">
        <v>0.79</v>
      </c>
      <c r="W57" s="49">
        <v>0.82</v>
      </c>
      <c r="X57" s="49">
        <v>0.85</v>
      </c>
      <c r="Y57" s="53" t="s">
        <v>65</v>
      </c>
    </row>
    <row r="58" spans="1:25" outlineLevel="1" x14ac:dyDescent="0.3">
      <c r="A58" s="72"/>
      <c r="B58" s="29" t="s">
        <v>11</v>
      </c>
      <c r="C58" s="30"/>
      <c r="D58" s="29"/>
      <c r="E58" s="29"/>
      <c r="F58" s="29"/>
      <c r="G58" s="29"/>
      <c r="H58" s="29"/>
      <c r="I58" s="31"/>
      <c r="J58" s="28" t="s">
        <v>12</v>
      </c>
      <c r="K58" s="30"/>
      <c r="L58" s="29"/>
      <c r="M58" s="29"/>
      <c r="N58" s="29"/>
      <c r="O58" s="29"/>
      <c r="P58" s="29"/>
      <c r="Q58" s="31"/>
      <c r="R58" s="29" t="s">
        <v>13</v>
      </c>
      <c r="S58" s="4"/>
      <c r="T58" s="2"/>
      <c r="U58" s="2"/>
      <c r="V58" s="2"/>
      <c r="W58" s="2"/>
      <c r="X58" s="2"/>
      <c r="Y58" s="55"/>
    </row>
    <row r="59" spans="1:25" outlineLevel="1" x14ac:dyDescent="0.3">
      <c r="A59" s="73" t="s">
        <v>1</v>
      </c>
      <c r="B59" s="36" t="s">
        <v>71</v>
      </c>
      <c r="C59" s="4" t="s">
        <v>78</v>
      </c>
      <c r="D59" s="10">
        <f>IF(VLOOKUP($B59,$AA$5:$AC$40,2)="SN",VLOOKUP($B59,$AA$5:$AC$40,3)*D$57*$C$1, VLOOKUP($B59,$AA$5:$AC$40,3)*D$57*$C$2)</f>
        <v>64.89</v>
      </c>
      <c r="E59" s="10">
        <f t="shared" ref="E59:H74" si="30">IF(VLOOKUP($B59,$AA$5:$AC$40,2)="SN",VLOOKUP($B59,$AA$5:$AC$40,3)*E$57*$C$1, VLOOKUP($B59,$AA$5:$AC$40,3)*E$57*$C$2)</f>
        <v>66.744</v>
      </c>
      <c r="F59" s="10">
        <f t="shared" si="30"/>
        <v>68.597999999999999</v>
      </c>
      <c r="G59" s="10">
        <f t="shared" si="30"/>
        <v>70.452000000000012</v>
      </c>
      <c r="H59" s="10">
        <f t="shared" si="30"/>
        <v>72.306000000000012</v>
      </c>
      <c r="I59" s="21"/>
      <c r="J59" s="39" t="s">
        <v>16</v>
      </c>
      <c r="K59" s="4">
        <v>3</v>
      </c>
      <c r="L59" s="10">
        <f>IF(VLOOKUP($J59,$AA$5:$AC$40,2)="SN",VLOOKUP($J59,$AA$5:$AC$40,3)*L$57*$C$1, VLOOKUP($J59,$AA$5:$AC$40,3)*L$57*$C$2)</f>
        <v>53.382000000000005</v>
      </c>
      <c r="M59" s="10">
        <f t="shared" ref="M59:P59" si="31">IF(VLOOKUP($J59,$AA$5:$AC$40,2)="SN",VLOOKUP($J59,$AA$5:$AC$40,3)*M$57*$C$1, VLOOKUP($J59,$AA$5:$AC$40,3)*M$57*$C$2)</f>
        <v>56.432400000000001</v>
      </c>
      <c r="N59" s="10">
        <f t="shared" si="31"/>
        <v>58.720200000000006</v>
      </c>
      <c r="O59" s="10">
        <f t="shared" si="31"/>
        <v>61.00800000000001</v>
      </c>
      <c r="P59" s="10">
        <f t="shared" si="31"/>
        <v>62.533199999999994</v>
      </c>
      <c r="Q59" s="21"/>
      <c r="R59" s="39" t="s">
        <v>16</v>
      </c>
      <c r="S59" s="4" t="s">
        <v>55</v>
      </c>
      <c r="T59" s="10">
        <f>IF(VLOOKUP($R59,$AA$5:$AC$40,2)="SN",VLOOKUP($R59,$AA$5:$AC$40,3)*T$57*$C$1, VLOOKUP($R59,$AA$5:$AC$40,3)*T$57*$C$2)</f>
        <v>55.669800000000002</v>
      </c>
      <c r="U59" s="10">
        <f t="shared" ref="U59:X74" si="32">IF(VLOOKUP($R59,$AA$5:$AC$40,2)="SN",VLOOKUP($R59,$AA$5:$AC$40,3)*U$57*$C$1, VLOOKUP($R59,$AA$5:$AC$40,3)*U$57*$C$2)</f>
        <v>57.957600000000006</v>
      </c>
      <c r="V59" s="10">
        <f t="shared" si="32"/>
        <v>60.245400000000004</v>
      </c>
      <c r="W59" s="10">
        <f t="shared" si="32"/>
        <v>62.533199999999994</v>
      </c>
      <c r="X59" s="10">
        <f t="shared" si="32"/>
        <v>64.820999999999998</v>
      </c>
      <c r="Y59" s="55"/>
    </row>
    <row r="60" spans="1:25" outlineLevel="1" x14ac:dyDescent="0.3">
      <c r="A60" s="73"/>
      <c r="B60" s="36" t="s">
        <v>136</v>
      </c>
      <c r="C60" s="4" t="s">
        <v>55</v>
      </c>
      <c r="D60" s="10">
        <f t="shared" ref="D60:H75" si="33">IF(VLOOKUP($B60,$AA$5:$AC$40,2)="SN",VLOOKUP($B60,$AA$5:$AC$40,3)*D$57*$C$1, VLOOKUP($B60,$AA$5:$AC$40,3)*D$57*$C$2)</f>
        <v>51.660000000000004</v>
      </c>
      <c r="E60" s="10">
        <f t="shared" si="30"/>
        <v>53.136000000000003</v>
      </c>
      <c r="F60" s="10">
        <f t="shared" si="30"/>
        <v>54.612000000000002</v>
      </c>
      <c r="G60" s="10">
        <f t="shared" si="30"/>
        <v>56.088000000000001</v>
      </c>
      <c r="H60" s="10">
        <f t="shared" si="30"/>
        <v>57.564000000000007</v>
      </c>
      <c r="I60" s="21"/>
      <c r="J60" s="41" t="s">
        <v>20</v>
      </c>
      <c r="K60" s="4">
        <v>3</v>
      </c>
      <c r="L60" s="10">
        <f t="shared" ref="L60:P72" si="34">IF(VLOOKUP($J60,$AA$5:$AC$40,2)="SN",VLOOKUP($J60,$AA$5:$AC$40,3)*L$30*$C$1, VLOOKUP($J60,$AA$5:$AC$40,3)*L$30*$C$2)</f>
        <v>66.009999999999991</v>
      </c>
      <c r="M60" s="10">
        <f t="shared" si="34"/>
        <v>68.838999999999999</v>
      </c>
      <c r="N60" s="10">
        <f t="shared" si="34"/>
        <v>71.667999999999992</v>
      </c>
      <c r="O60" s="10">
        <f t="shared" si="34"/>
        <v>74.497</v>
      </c>
      <c r="P60" s="10">
        <f t="shared" si="34"/>
        <v>76.382999999999996</v>
      </c>
      <c r="Q60" s="21"/>
      <c r="R60" s="36" t="s">
        <v>20</v>
      </c>
      <c r="S60" s="4">
        <v>3</v>
      </c>
      <c r="T60" s="10">
        <f t="shared" ref="T60:X75" si="35">IF(VLOOKUP($R60,$AA$5:$AC$40,2)="SN",VLOOKUP($R60,$AA$5:$AC$40,3)*T$57*$C$1, VLOOKUP($R60,$AA$5:$AC$40,3)*T$57*$C$2)</f>
        <v>68.838999999999999</v>
      </c>
      <c r="U60" s="10">
        <f t="shared" si="32"/>
        <v>71.667999999999992</v>
      </c>
      <c r="V60" s="10">
        <f t="shared" si="32"/>
        <v>74.497</v>
      </c>
      <c r="W60" s="10">
        <f t="shared" si="32"/>
        <v>77.325999999999993</v>
      </c>
      <c r="X60" s="10">
        <f t="shared" si="32"/>
        <v>80.154999999999987</v>
      </c>
      <c r="Y60" s="55"/>
    </row>
    <row r="61" spans="1:25" outlineLevel="1" x14ac:dyDescent="0.3">
      <c r="A61" s="73"/>
      <c r="B61" s="36" t="s">
        <v>20</v>
      </c>
      <c r="C61" s="4">
        <v>3</v>
      </c>
      <c r="D61" s="10">
        <f t="shared" si="33"/>
        <v>66.009999999999991</v>
      </c>
      <c r="E61" s="10">
        <f t="shared" si="30"/>
        <v>67.896000000000001</v>
      </c>
      <c r="F61" s="10">
        <f t="shared" si="30"/>
        <v>69.781999999999996</v>
      </c>
      <c r="G61" s="10">
        <f t="shared" si="30"/>
        <v>71.667999999999992</v>
      </c>
      <c r="H61" s="10">
        <f t="shared" si="30"/>
        <v>73.553999999999988</v>
      </c>
      <c r="I61" s="21"/>
      <c r="J61" s="41" t="s">
        <v>42</v>
      </c>
      <c r="K61" s="4">
        <v>3</v>
      </c>
      <c r="L61" s="10">
        <f t="shared" si="34"/>
        <v>68.49499999999999</v>
      </c>
      <c r="M61" s="10">
        <f t="shared" si="34"/>
        <v>71.430499999999995</v>
      </c>
      <c r="N61" s="10">
        <f t="shared" si="34"/>
        <v>74.366</v>
      </c>
      <c r="O61" s="10">
        <f t="shared" si="34"/>
        <v>77.30149999999999</v>
      </c>
      <c r="P61" s="10">
        <f t="shared" si="34"/>
        <v>79.258499999999998</v>
      </c>
      <c r="Q61" s="21"/>
      <c r="R61" s="36" t="s">
        <v>42</v>
      </c>
      <c r="S61" s="4">
        <v>3</v>
      </c>
      <c r="T61" s="10">
        <f t="shared" si="35"/>
        <v>71.430499999999995</v>
      </c>
      <c r="U61" s="10">
        <f t="shared" si="32"/>
        <v>74.366</v>
      </c>
      <c r="V61" s="10">
        <f t="shared" si="32"/>
        <v>77.30149999999999</v>
      </c>
      <c r="W61" s="10">
        <f t="shared" si="32"/>
        <v>80.236999999999995</v>
      </c>
      <c r="X61" s="10">
        <f t="shared" si="32"/>
        <v>83.172499999999999</v>
      </c>
      <c r="Y61" s="55"/>
    </row>
    <row r="62" spans="1:25" outlineLevel="1" x14ac:dyDescent="0.3">
      <c r="A62" s="73"/>
      <c r="B62" s="36" t="s">
        <v>26</v>
      </c>
      <c r="C62" s="4">
        <v>3</v>
      </c>
      <c r="D62" s="10">
        <f t="shared" si="33"/>
        <v>79.31</v>
      </c>
      <c r="E62" s="10">
        <f t="shared" si="30"/>
        <v>81.576000000000008</v>
      </c>
      <c r="F62" s="10">
        <f t="shared" si="30"/>
        <v>83.842000000000013</v>
      </c>
      <c r="G62" s="10">
        <f t="shared" si="30"/>
        <v>86.108000000000004</v>
      </c>
      <c r="H62" s="10">
        <f t="shared" si="30"/>
        <v>88.374000000000009</v>
      </c>
      <c r="I62" s="21"/>
      <c r="J62" s="41" t="s">
        <v>26</v>
      </c>
      <c r="K62" s="4">
        <v>3</v>
      </c>
      <c r="L62" s="10">
        <f t="shared" si="34"/>
        <v>79.31</v>
      </c>
      <c r="M62" s="10">
        <f t="shared" si="34"/>
        <v>82.709000000000003</v>
      </c>
      <c r="N62" s="10">
        <f t="shared" si="34"/>
        <v>86.108000000000004</v>
      </c>
      <c r="O62" s="10">
        <f t="shared" si="34"/>
        <v>89.507000000000005</v>
      </c>
      <c r="P62" s="10">
        <f t="shared" si="34"/>
        <v>91.77300000000001</v>
      </c>
      <c r="Q62" s="21"/>
      <c r="R62" s="41" t="s">
        <v>26</v>
      </c>
      <c r="S62" s="4" t="s">
        <v>55</v>
      </c>
      <c r="T62" s="10">
        <f t="shared" si="35"/>
        <v>82.709000000000003</v>
      </c>
      <c r="U62" s="10">
        <f t="shared" si="32"/>
        <v>86.108000000000004</v>
      </c>
      <c r="V62" s="10">
        <f t="shared" si="32"/>
        <v>89.507000000000005</v>
      </c>
      <c r="W62" s="10">
        <f t="shared" si="32"/>
        <v>92.906000000000006</v>
      </c>
      <c r="X62" s="10">
        <f t="shared" si="32"/>
        <v>96.305000000000007</v>
      </c>
      <c r="Y62" s="55"/>
    </row>
    <row r="63" spans="1:25" outlineLevel="1" x14ac:dyDescent="0.3">
      <c r="A63" s="73"/>
      <c r="B63" s="37"/>
      <c r="C63" s="4"/>
      <c r="D63" s="10"/>
      <c r="E63" s="10"/>
      <c r="F63" s="10"/>
      <c r="G63" s="10"/>
      <c r="H63" s="10"/>
      <c r="I63" s="21"/>
      <c r="J63" s="42"/>
      <c r="K63" s="4"/>
      <c r="L63" s="10"/>
      <c r="M63" s="10"/>
      <c r="N63" s="10"/>
      <c r="O63" s="10"/>
      <c r="P63" s="10"/>
      <c r="Q63" s="21"/>
      <c r="R63" s="37"/>
      <c r="S63" s="4"/>
      <c r="T63" s="10"/>
      <c r="U63" s="10"/>
      <c r="V63" s="10"/>
      <c r="W63" s="10"/>
      <c r="X63" s="10"/>
      <c r="Y63" s="55"/>
    </row>
    <row r="64" spans="1:25" outlineLevel="1" x14ac:dyDescent="0.3">
      <c r="A64" s="73" t="s">
        <v>2</v>
      </c>
      <c r="B64" s="38" t="s">
        <v>135</v>
      </c>
      <c r="C64" s="6">
        <v>3</v>
      </c>
      <c r="D64" s="15">
        <f t="shared" si="33"/>
        <v>72.099999999999994</v>
      </c>
      <c r="E64" s="15">
        <f t="shared" si="30"/>
        <v>74.16</v>
      </c>
      <c r="F64" s="15">
        <f t="shared" si="30"/>
        <v>76.22</v>
      </c>
      <c r="G64" s="15">
        <f t="shared" si="30"/>
        <v>78.28</v>
      </c>
      <c r="H64" s="15">
        <f t="shared" si="30"/>
        <v>80.34</v>
      </c>
      <c r="I64" s="23"/>
      <c r="J64" s="43" t="s">
        <v>17</v>
      </c>
      <c r="K64" s="6" t="s">
        <v>69</v>
      </c>
      <c r="L64" s="15">
        <f t="shared" si="34"/>
        <v>67.052999999999997</v>
      </c>
      <c r="M64" s="15">
        <f t="shared" si="34"/>
        <v>69.926700000000011</v>
      </c>
      <c r="N64" s="15">
        <f t="shared" si="34"/>
        <v>72.80040000000001</v>
      </c>
      <c r="O64" s="15">
        <f t="shared" si="34"/>
        <v>75.674099999999996</v>
      </c>
      <c r="P64" s="15">
        <f t="shared" si="34"/>
        <v>77.589900000000014</v>
      </c>
      <c r="Q64" s="23"/>
      <c r="R64" s="38" t="s">
        <v>17</v>
      </c>
      <c r="S64" s="6">
        <v>3</v>
      </c>
      <c r="T64" s="15">
        <f t="shared" si="35"/>
        <v>69.926700000000011</v>
      </c>
      <c r="U64" s="15">
        <f t="shared" si="32"/>
        <v>72.80040000000001</v>
      </c>
      <c r="V64" s="15">
        <f t="shared" si="32"/>
        <v>75.674099999999996</v>
      </c>
      <c r="W64" s="15">
        <f t="shared" si="32"/>
        <v>78.547799999999995</v>
      </c>
      <c r="X64" s="15">
        <f t="shared" si="32"/>
        <v>81.421499999999995</v>
      </c>
      <c r="Y64" s="59"/>
    </row>
    <row r="65" spans="1:25" outlineLevel="1" x14ac:dyDescent="0.3">
      <c r="A65" s="73"/>
      <c r="B65" s="38" t="s">
        <v>36</v>
      </c>
      <c r="C65" s="6" t="s">
        <v>63</v>
      </c>
      <c r="D65" s="15">
        <f t="shared" si="33"/>
        <v>50.469999999999992</v>
      </c>
      <c r="E65" s="15">
        <f t="shared" si="30"/>
        <v>51.911999999999999</v>
      </c>
      <c r="F65" s="15">
        <f t="shared" si="30"/>
        <v>53.353999999999999</v>
      </c>
      <c r="G65" s="15">
        <f t="shared" si="30"/>
        <v>54.795999999999992</v>
      </c>
      <c r="H65" s="15">
        <f t="shared" si="30"/>
        <v>56.237999999999992</v>
      </c>
      <c r="I65" s="23"/>
      <c r="J65" s="43" t="s">
        <v>72</v>
      </c>
      <c r="K65" s="6" t="s">
        <v>62</v>
      </c>
      <c r="L65" s="15">
        <f t="shared" si="34"/>
        <v>82.914999999999992</v>
      </c>
      <c r="M65" s="15">
        <f t="shared" si="34"/>
        <v>86.468499999999992</v>
      </c>
      <c r="N65" s="15">
        <f t="shared" si="34"/>
        <v>90.021999999999991</v>
      </c>
      <c r="O65" s="15">
        <f t="shared" si="34"/>
        <v>93.575499999999991</v>
      </c>
      <c r="P65" s="15">
        <f t="shared" si="34"/>
        <v>95.944500000000005</v>
      </c>
      <c r="Q65" s="23"/>
      <c r="R65" s="38" t="s">
        <v>72</v>
      </c>
      <c r="S65" s="6">
        <v>3</v>
      </c>
      <c r="T65" s="15">
        <f t="shared" si="35"/>
        <v>86.468499999999992</v>
      </c>
      <c r="U65" s="15">
        <f t="shared" si="32"/>
        <v>90.021999999999991</v>
      </c>
      <c r="V65" s="15">
        <f t="shared" si="32"/>
        <v>93.575499999999991</v>
      </c>
      <c r="W65" s="15">
        <f t="shared" si="32"/>
        <v>97.128999999999976</v>
      </c>
      <c r="X65" s="15">
        <f t="shared" si="32"/>
        <v>100.68249999999999</v>
      </c>
      <c r="Y65" s="59"/>
    </row>
    <row r="66" spans="1:25" outlineLevel="1" x14ac:dyDescent="0.3">
      <c r="A66" s="73"/>
      <c r="B66" s="38" t="s">
        <v>25</v>
      </c>
      <c r="C66" s="6" t="s">
        <v>63</v>
      </c>
      <c r="D66" s="15">
        <f t="shared" si="33"/>
        <v>50.469999999999992</v>
      </c>
      <c r="E66" s="15">
        <f t="shared" si="30"/>
        <v>51.911999999999999</v>
      </c>
      <c r="F66" s="15">
        <f t="shared" si="30"/>
        <v>53.353999999999999</v>
      </c>
      <c r="G66" s="15">
        <f t="shared" si="30"/>
        <v>54.795999999999992</v>
      </c>
      <c r="H66" s="15">
        <f t="shared" si="30"/>
        <v>56.237999999999992</v>
      </c>
      <c r="I66" s="23"/>
      <c r="J66" s="43" t="s">
        <v>46</v>
      </c>
      <c r="K66" s="6">
        <v>5</v>
      </c>
      <c r="L66" s="15">
        <f t="shared" si="34"/>
        <v>86.52</v>
      </c>
      <c r="M66" s="15">
        <f t="shared" si="34"/>
        <v>90.227999999999994</v>
      </c>
      <c r="N66" s="15">
        <f t="shared" si="34"/>
        <v>93.935999999999993</v>
      </c>
      <c r="O66" s="15">
        <f t="shared" si="34"/>
        <v>97.643999999999991</v>
      </c>
      <c r="P66" s="15">
        <f t="shared" si="34"/>
        <v>100.116</v>
      </c>
      <c r="Q66" s="23"/>
      <c r="R66" s="43" t="s">
        <v>46</v>
      </c>
      <c r="S66" s="6">
        <v>5</v>
      </c>
      <c r="T66" s="15">
        <f t="shared" si="35"/>
        <v>90.227999999999994</v>
      </c>
      <c r="U66" s="15">
        <f t="shared" si="32"/>
        <v>93.935999999999993</v>
      </c>
      <c r="V66" s="15">
        <f t="shared" si="32"/>
        <v>97.643999999999991</v>
      </c>
      <c r="W66" s="15">
        <f t="shared" si="32"/>
        <v>101.35199999999999</v>
      </c>
      <c r="X66" s="15">
        <f t="shared" si="32"/>
        <v>105.06</v>
      </c>
      <c r="Y66" s="59"/>
    </row>
    <row r="67" spans="1:25" outlineLevel="1" x14ac:dyDescent="0.3">
      <c r="A67" s="73"/>
      <c r="B67" s="38" t="s">
        <v>73</v>
      </c>
      <c r="C67" s="6">
        <v>5</v>
      </c>
      <c r="D67" s="15">
        <f t="shared" si="33"/>
        <v>34.44</v>
      </c>
      <c r="E67" s="15">
        <f t="shared" si="30"/>
        <v>35.423999999999999</v>
      </c>
      <c r="F67" s="15">
        <f t="shared" si="30"/>
        <v>36.408000000000001</v>
      </c>
      <c r="G67" s="15">
        <f t="shared" si="30"/>
        <v>37.391999999999996</v>
      </c>
      <c r="H67" s="15">
        <f t="shared" si="30"/>
        <v>38.375999999999998</v>
      </c>
      <c r="I67" s="23"/>
      <c r="J67" s="43" t="s">
        <v>40</v>
      </c>
      <c r="K67" s="6">
        <v>5</v>
      </c>
      <c r="L67" s="15">
        <f t="shared" ref="L67" si="36">IF(VLOOKUP($J67,$AA$5:$AC$40,2)="SN",VLOOKUP($J67,$AA$5:$AC$40,3)*L$57*$C$1, VLOOKUP($J67,$AA$5:$AC$40,3)*L$57*$C$2)</f>
        <v>32.445</v>
      </c>
      <c r="M67" s="15">
        <f t="shared" ref="M67:P67" si="37">IF(VLOOKUP($J67,$AA$5:$AC$40,2)="SN",VLOOKUP($J67,$AA$5:$AC$40,3)*M$57*$C$1, VLOOKUP($J67,$AA$5:$AC$40,3)*M$57*$C$2)</f>
        <v>34.298999999999999</v>
      </c>
      <c r="N67" s="15">
        <f t="shared" si="37"/>
        <v>35.689500000000002</v>
      </c>
      <c r="O67" s="15">
        <f t="shared" si="37"/>
        <v>37.080000000000005</v>
      </c>
      <c r="P67" s="15">
        <f t="shared" si="37"/>
        <v>38.006999999999998</v>
      </c>
      <c r="Q67" s="23"/>
      <c r="R67" s="43" t="s">
        <v>40</v>
      </c>
      <c r="S67" s="6">
        <v>5</v>
      </c>
      <c r="T67" s="15">
        <f t="shared" si="35"/>
        <v>33.835500000000003</v>
      </c>
      <c r="U67" s="15">
        <f t="shared" si="32"/>
        <v>35.226000000000006</v>
      </c>
      <c r="V67" s="15">
        <f t="shared" si="32"/>
        <v>36.616500000000002</v>
      </c>
      <c r="W67" s="15">
        <f t="shared" si="32"/>
        <v>38.006999999999998</v>
      </c>
      <c r="X67" s="15">
        <f t="shared" si="32"/>
        <v>39.397500000000001</v>
      </c>
      <c r="Y67" s="59"/>
    </row>
    <row r="68" spans="1:25" outlineLevel="1" x14ac:dyDescent="0.3">
      <c r="A68" s="73"/>
      <c r="B68" s="38"/>
      <c r="C68" s="6"/>
      <c r="D68" s="15"/>
      <c r="E68" s="15"/>
      <c r="F68" s="15"/>
      <c r="G68" s="15"/>
      <c r="H68" s="15"/>
      <c r="I68" s="23"/>
      <c r="J68" s="43"/>
      <c r="K68" s="6"/>
      <c r="L68" s="15"/>
      <c r="M68" s="15"/>
      <c r="N68" s="15"/>
      <c r="O68" s="15"/>
      <c r="P68" s="15"/>
      <c r="Q68" s="23"/>
      <c r="R68" s="38"/>
      <c r="S68" s="6"/>
      <c r="T68" s="15"/>
      <c r="U68" s="15"/>
      <c r="V68" s="15"/>
      <c r="W68" s="15"/>
      <c r="X68" s="15"/>
      <c r="Y68" s="59"/>
    </row>
    <row r="69" spans="1:25" outlineLevel="1" x14ac:dyDescent="0.3">
      <c r="A69" s="73" t="s">
        <v>3</v>
      </c>
      <c r="B69" s="36" t="s">
        <v>74</v>
      </c>
      <c r="C69" s="5">
        <v>3</v>
      </c>
      <c r="D69" s="10">
        <f t="shared" si="33"/>
        <v>51.660000000000004</v>
      </c>
      <c r="E69" s="10">
        <f t="shared" si="30"/>
        <v>53.136000000000003</v>
      </c>
      <c r="F69" s="10">
        <f t="shared" si="30"/>
        <v>54.612000000000002</v>
      </c>
      <c r="G69" s="10">
        <f t="shared" si="30"/>
        <v>56.088000000000001</v>
      </c>
      <c r="H69" s="10">
        <f t="shared" si="30"/>
        <v>57.564000000000007</v>
      </c>
      <c r="I69" s="21"/>
      <c r="J69" s="41" t="s">
        <v>74</v>
      </c>
      <c r="K69" s="4" t="s">
        <v>55</v>
      </c>
      <c r="L69" s="10">
        <f>IF(VLOOKUP($J69,$AA$5:$AC$40,2)="SN",VLOOKUP($J69,$AA$5:$AC$40,3)*L$57*$C$1, VLOOKUP($J69,$AA$5:$AC$40,3)*L$57*$C$2)</f>
        <v>51.660000000000004</v>
      </c>
      <c r="M69" s="10">
        <f t="shared" ref="M69:P69" si="38">IF(VLOOKUP($J69,$AA$5:$AC$40,2)="SN",VLOOKUP($J69,$AA$5:$AC$40,3)*M$57*$C$1, VLOOKUP($J69,$AA$5:$AC$40,3)*M$57*$C$2)</f>
        <v>54.612000000000002</v>
      </c>
      <c r="N69" s="10">
        <f t="shared" si="38"/>
        <v>56.826000000000008</v>
      </c>
      <c r="O69" s="10">
        <f t="shared" si="38"/>
        <v>59.040000000000006</v>
      </c>
      <c r="P69" s="10">
        <f t="shared" si="38"/>
        <v>60.515999999999998</v>
      </c>
      <c r="Q69" s="21"/>
      <c r="R69" s="36" t="s">
        <v>74</v>
      </c>
      <c r="S69" s="4" t="s">
        <v>78</v>
      </c>
      <c r="T69" s="10">
        <f t="shared" si="35"/>
        <v>53.874000000000002</v>
      </c>
      <c r="U69" s="10">
        <f t="shared" si="32"/>
        <v>56.088000000000001</v>
      </c>
      <c r="V69" s="10">
        <f t="shared" si="32"/>
        <v>58.302000000000007</v>
      </c>
      <c r="W69" s="10">
        <f t="shared" si="32"/>
        <v>60.515999999999998</v>
      </c>
      <c r="X69" s="10">
        <f t="shared" si="32"/>
        <v>62.730000000000004</v>
      </c>
      <c r="Y69" s="55"/>
    </row>
    <row r="70" spans="1:25" outlineLevel="1" x14ac:dyDescent="0.3">
      <c r="A70" s="73"/>
      <c r="B70" s="36" t="s">
        <v>20</v>
      </c>
      <c r="C70" s="5" t="s">
        <v>60</v>
      </c>
      <c r="D70" s="10">
        <f t="shared" si="33"/>
        <v>66.009999999999991</v>
      </c>
      <c r="E70" s="10">
        <f t="shared" si="30"/>
        <v>67.896000000000001</v>
      </c>
      <c r="F70" s="10">
        <f t="shared" si="30"/>
        <v>69.781999999999996</v>
      </c>
      <c r="G70" s="10">
        <f t="shared" si="30"/>
        <v>71.667999999999992</v>
      </c>
      <c r="H70" s="10">
        <f t="shared" si="30"/>
        <v>73.553999999999988</v>
      </c>
      <c r="I70" s="21"/>
      <c r="J70" s="41" t="s">
        <v>25</v>
      </c>
      <c r="K70" s="4">
        <v>3</v>
      </c>
      <c r="L70" s="10">
        <f t="shared" si="34"/>
        <v>50.469999999999992</v>
      </c>
      <c r="M70" s="10">
        <f t="shared" si="34"/>
        <v>52.633000000000003</v>
      </c>
      <c r="N70" s="10">
        <f t="shared" si="34"/>
        <v>54.795999999999992</v>
      </c>
      <c r="O70" s="10">
        <f t="shared" si="34"/>
        <v>56.958999999999996</v>
      </c>
      <c r="P70" s="10">
        <f t="shared" si="34"/>
        <v>58.400999999999996</v>
      </c>
      <c r="Q70" s="21"/>
      <c r="R70" s="36" t="s">
        <v>25</v>
      </c>
      <c r="S70" s="4">
        <v>3</v>
      </c>
      <c r="T70" s="10">
        <f t="shared" si="35"/>
        <v>52.633000000000003</v>
      </c>
      <c r="U70" s="10">
        <f t="shared" si="32"/>
        <v>54.795999999999992</v>
      </c>
      <c r="V70" s="10">
        <f t="shared" si="32"/>
        <v>56.958999999999996</v>
      </c>
      <c r="W70" s="10">
        <f t="shared" si="32"/>
        <v>59.121999999999993</v>
      </c>
      <c r="X70" s="10">
        <f t="shared" si="32"/>
        <v>61.284999999999997</v>
      </c>
      <c r="Y70" s="55"/>
    </row>
    <row r="71" spans="1:25" outlineLevel="1" x14ac:dyDescent="0.3">
      <c r="A71" s="73"/>
      <c r="B71" s="36" t="s">
        <v>43</v>
      </c>
      <c r="C71" s="5">
        <v>3</v>
      </c>
      <c r="D71" s="10">
        <f t="shared" si="33"/>
        <v>64.89</v>
      </c>
      <c r="E71" s="10">
        <f t="shared" si="30"/>
        <v>66.744</v>
      </c>
      <c r="F71" s="10">
        <f t="shared" si="30"/>
        <v>68.597999999999999</v>
      </c>
      <c r="G71" s="10">
        <f t="shared" si="30"/>
        <v>70.452000000000012</v>
      </c>
      <c r="H71" s="10">
        <f t="shared" si="30"/>
        <v>72.306000000000012</v>
      </c>
      <c r="I71" s="21"/>
      <c r="J71" s="41" t="s">
        <v>45</v>
      </c>
      <c r="K71" s="4">
        <v>3</v>
      </c>
      <c r="L71" s="10">
        <f t="shared" si="34"/>
        <v>50.469999999999992</v>
      </c>
      <c r="M71" s="10">
        <f t="shared" si="34"/>
        <v>52.633000000000003</v>
      </c>
      <c r="N71" s="10">
        <f t="shared" si="34"/>
        <v>54.795999999999992</v>
      </c>
      <c r="O71" s="10">
        <f t="shared" si="34"/>
        <v>56.958999999999996</v>
      </c>
      <c r="P71" s="10">
        <f t="shared" si="34"/>
        <v>58.400999999999996</v>
      </c>
      <c r="Q71" s="21"/>
      <c r="R71" s="41" t="s">
        <v>45</v>
      </c>
      <c r="S71" s="4">
        <v>3</v>
      </c>
      <c r="T71" s="10">
        <f t="shared" si="35"/>
        <v>52.633000000000003</v>
      </c>
      <c r="U71" s="10">
        <f t="shared" si="32"/>
        <v>54.795999999999992</v>
      </c>
      <c r="V71" s="10">
        <f t="shared" si="32"/>
        <v>56.958999999999996</v>
      </c>
      <c r="W71" s="10">
        <f t="shared" si="32"/>
        <v>59.121999999999993</v>
      </c>
      <c r="X71" s="10">
        <f t="shared" si="32"/>
        <v>61.284999999999997</v>
      </c>
      <c r="Y71" s="55"/>
    </row>
    <row r="72" spans="1:25" outlineLevel="1" x14ac:dyDescent="0.3">
      <c r="A72" s="73"/>
      <c r="B72" s="36" t="s">
        <v>26</v>
      </c>
      <c r="C72" s="5" t="s">
        <v>75</v>
      </c>
      <c r="D72" s="10">
        <f t="shared" si="33"/>
        <v>79.31</v>
      </c>
      <c r="E72" s="10">
        <f t="shared" si="30"/>
        <v>81.576000000000008</v>
      </c>
      <c r="F72" s="10">
        <f t="shared" si="30"/>
        <v>83.842000000000013</v>
      </c>
      <c r="G72" s="10">
        <f t="shared" si="30"/>
        <v>86.108000000000004</v>
      </c>
      <c r="H72" s="10">
        <f t="shared" si="30"/>
        <v>88.374000000000009</v>
      </c>
      <c r="I72" s="21"/>
      <c r="J72" s="41" t="s">
        <v>134</v>
      </c>
      <c r="K72" s="4">
        <v>3</v>
      </c>
      <c r="L72" s="10">
        <f t="shared" si="34"/>
        <v>82.914999999999992</v>
      </c>
      <c r="M72" s="10">
        <f t="shared" si="34"/>
        <v>86.468499999999992</v>
      </c>
      <c r="N72" s="10">
        <f t="shared" si="34"/>
        <v>90.021999999999991</v>
      </c>
      <c r="O72" s="10">
        <f t="shared" si="34"/>
        <v>93.575499999999991</v>
      </c>
      <c r="P72" s="10">
        <f t="shared" si="34"/>
        <v>95.944500000000005</v>
      </c>
      <c r="Q72" s="21"/>
      <c r="R72" s="41" t="s">
        <v>134</v>
      </c>
      <c r="S72" s="4">
        <v>3</v>
      </c>
      <c r="T72" s="10">
        <f t="shared" si="35"/>
        <v>86.468499999999992</v>
      </c>
      <c r="U72" s="10">
        <f t="shared" si="32"/>
        <v>90.021999999999991</v>
      </c>
      <c r="V72" s="10">
        <f t="shared" si="32"/>
        <v>93.575499999999991</v>
      </c>
      <c r="W72" s="10">
        <f t="shared" si="32"/>
        <v>97.128999999999976</v>
      </c>
      <c r="X72" s="10">
        <f t="shared" si="32"/>
        <v>100.68249999999999</v>
      </c>
      <c r="Y72" s="55"/>
    </row>
    <row r="73" spans="1:25" outlineLevel="1" x14ac:dyDescent="0.3">
      <c r="A73" s="73"/>
      <c r="B73" s="36"/>
      <c r="C73" s="4"/>
      <c r="D73" s="10"/>
      <c r="E73" s="10"/>
      <c r="F73" s="10"/>
      <c r="G73" s="10"/>
      <c r="H73" s="10"/>
      <c r="I73" s="21"/>
      <c r="J73" s="41"/>
      <c r="K73" s="4"/>
      <c r="L73" s="10"/>
      <c r="M73" s="10"/>
      <c r="N73" s="10"/>
      <c r="O73" s="10"/>
      <c r="P73" s="10"/>
      <c r="Q73" s="21"/>
      <c r="R73" s="36"/>
      <c r="S73" s="4"/>
      <c r="T73" s="10"/>
      <c r="U73" s="10"/>
      <c r="V73" s="10"/>
      <c r="W73" s="10"/>
      <c r="X73" s="10"/>
      <c r="Y73" s="55"/>
    </row>
    <row r="74" spans="1:25" outlineLevel="1" x14ac:dyDescent="0.3">
      <c r="A74" s="73" t="s">
        <v>4</v>
      </c>
      <c r="B74" s="38" t="s">
        <v>44</v>
      </c>
      <c r="C74" s="6">
        <v>3</v>
      </c>
      <c r="D74" s="15">
        <f t="shared" si="33"/>
        <v>54.529999999999994</v>
      </c>
      <c r="E74" s="15">
        <f t="shared" si="30"/>
        <v>56.087999999999994</v>
      </c>
      <c r="F74" s="15">
        <f t="shared" si="30"/>
        <v>57.645999999999994</v>
      </c>
      <c r="G74" s="15">
        <f t="shared" si="30"/>
        <v>59.204000000000001</v>
      </c>
      <c r="H74" s="15">
        <f t="shared" si="30"/>
        <v>60.762</v>
      </c>
      <c r="I74" s="23"/>
      <c r="J74" s="38" t="s">
        <v>44</v>
      </c>
      <c r="K74" s="6">
        <v>3</v>
      </c>
      <c r="L74" s="15">
        <f>IF(VLOOKUP($J74,$AA$5:$AC$40,2)="SN",VLOOKUP($J74,$AA$5:$AC$40,3)*L$57*$C$1, VLOOKUP($J74,$AA$5:$AC$40,3)*L$57*$C$2)</f>
        <v>54.529999999999994</v>
      </c>
      <c r="M74" s="15">
        <f t="shared" ref="M74:P74" si="39">IF(VLOOKUP($J74,$AA$5:$AC$40,2)="SN",VLOOKUP($J74,$AA$5:$AC$40,3)*M$57*$C$1, VLOOKUP($J74,$AA$5:$AC$40,3)*M$57*$C$2)</f>
        <v>57.645999999999994</v>
      </c>
      <c r="N74" s="15">
        <f t="shared" si="39"/>
        <v>59.982999999999997</v>
      </c>
      <c r="O74" s="15">
        <f t="shared" si="39"/>
        <v>62.32</v>
      </c>
      <c r="P74" s="15">
        <f t="shared" si="39"/>
        <v>63.877999999999993</v>
      </c>
      <c r="Q74" s="23"/>
      <c r="R74" s="38" t="s">
        <v>44</v>
      </c>
      <c r="S74" s="6" t="s">
        <v>78</v>
      </c>
      <c r="T74" s="15">
        <f t="shared" si="35"/>
        <v>56.866999999999997</v>
      </c>
      <c r="U74" s="15">
        <f t="shared" si="32"/>
        <v>59.204000000000001</v>
      </c>
      <c r="V74" s="15">
        <f t="shared" si="32"/>
        <v>61.540999999999997</v>
      </c>
      <c r="W74" s="15">
        <f t="shared" si="32"/>
        <v>63.877999999999993</v>
      </c>
      <c r="X74" s="15">
        <f t="shared" si="32"/>
        <v>66.215000000000003</v>
      </c>
      <c r="Y74" s="59"/>
    </row>
    <row r="75" spans="1:25" outlineLevel="1" x14ac:dyDescent="0.3">
      <c r="A75" s="73"/>
      <c r="B75" s="38" t="s">
        <v>31</v>
      </c>
      <c r="C75" s="6">
        <v>3</v>
      </c>
      <c r="D75" s="15">
        <f t="shared" si="33"/>
        <v>51.660000000000004</v>
      </c>
      <c r="E75" s="15">
        <f t="shared" si="33"/>
        <v>53.136000000000003</v>
      </c>
      <c r="F75" s="15">
        <f t="shared" si="33"/>
        <v>54.612000000000002</v>
      </c>
      <c r="G75" s="15">
        <f t="shared" si="33"/>
        <v>56.088000000000001</v>
      </c>
      <c r="H75" s="15">
        <f t="shared" si="33"/>
        <v>57.564000000000007</v>
      </c>
      <c r="I75" s="23"/>
      <c r="J75" s="38" t="s">
        <v>37</v>
      </c>
      <c r="K75" s="6">
        <v>3</v>
      </c>
      <c r="L75" s="15">
        <f t="shared" ref="L75:P77" si="40">IF(VLOOKUP($J75,$AA$5:$AC$40,2)="SN",VLOOKUP($J75,$AA$5:$AC$40,3)*L$30*$C$1, VLOOKUP($J75,$AA$5:$AC$40,3)*L$30*$C$2)</f>
        <v>50.469999999999992</v>
      </c>
      <c r="M75" s="15">
        <f t="shared" si="40"/>
        <v>52.633000000000003</v>
      </c>
      <c r="N75" s="15">
        <f t="shared" si="40"/>
        <v>54.795999999999992</v>
      </c>
      <c r="O75" s="15">
        <f t="shared" si="40"/>
        <v>56.958999999999996</v>
      </c>
      <c r="P75" s="15">
        <f t="shared" si="40"/>
        <v>58.400999999999996</v>
      </c>
      <c r="Q75" s="23"/>
      <c r="R75" s="38" t="s">
        <v>37</v>
      </c>
      <c r="S75" s="6">
        <v>3</v>
      </c>
      <c r="T75" s="15">
        <f t="shared" si="35"/>
        <v>52.633000000000003</v>
      </c>
      <c r="U75" s="15">
        <f t="shared" si="35"/>
        <v>54.795999999999992</v>
      </c>
      <c r="V75" s="15">
        <f t="shared" si="35"/>
        <v>56.958999999999996</v>
      </c>
      <c r="W75" s="15">
        <f t="shared" si="35"/>
        <v>59.121999999999993</v>
      </c>
      <c r="X75" s="15">
        <f t="shared" si="35"/>
        <v>61.284999999999997</v>
      </c>
      <c r="Y75" s="59"/>
    </row>
    <row r="76" spans="1:25" outlineLevel="1" x14ac:dyDescent="0.3">
      <c r="A76" s="73"/>
      <c r="B76" s="38" t="s">
        <v>15</v>
      </c>
      <c r="C76" s="6" t="s">
        <v>76</v>
      </c>
      <c r="D76" s="15">
        <f t="shared" ref="D76:H82" si="41">IF(VLOOKUP($B76,$AA$5:$AC$40,2)="SN",VLOOKUP($B76,$AA$5:$AC$40,3)*D$57*$C$1, VLOOKUP($B76,$AA$5:$AC$40,3)*D$57*$C$2)</f>
        <v>64.89</v>
      </c>
      <c r="E76" s="15">
        <f t="shared" si="41"/>
        <v>66.744</v>
      </c>
      <c r="F76" s="15">
        <f t="shared" si="41"/>
        <v>68.597999999999999</v>
      </c>
      <c r="G76" s="15">
        <f t="shared" si="41"/>
        <v>70.452000000000012</v>
      </c>
      <c r="H76" s="15">
        <f t="shared" si="41"/>
        <v>72.306000000000012</v>
      </c>
      <c r="I76" s="23"/>
      <c r="J76" s="38" t="s">
        <v>15</v>
      </c>
      <c r="K76" s="6" t="s">
        <v>66</v>
      </c>
      <c r="L76" s="15">
        <f t="shared" si="40"/>
        <v>64.89</v>
      </c>
      <c r="M76" s="15">
        <f t="shared" si="40"/>
        <v>67.671000000000006</v>
      </c>
      <c r="N76" s="15">
        <f t="shared" si="40"/>
        <v>70.452000000000012</v>
      </c>
      <c r="O76" s="15">
        <f t="shared" si="40"/>
        <v>73.233000000000004</v>
      </c>
      <c r="P76" s="15">
        <f t="shared" si="40"/>
        <v>75.087000000000003</v>
      </c>
      <c r="Q76" s="23"/>
      <c r="R76" s="38" t="s">
        <v>15</v>
      </c>
      <c r="S76" s="6">
        <v>3</v>
      </c>
      <c r="T76" s="15">
        <f t="shared" ref="T76:X82" si="42">IF(VLOOKUP($R76,$AA$5:$AC$40,2)="SN",VLOOKUP($R76,$AA$5:$AC$40,3)*T$57*$C$1, VLOOKUP($R76,$AA$5:$AC$40,3)*T$57*$C$2)</f>
        <v>67.671000000000006</v>
      </c>
      <c r="U76" s="15">
        <f t="shared" si="42"/>
        <v>70.452000000000012</v>
      </c>
      <c r="V76" s="15">
        <f t="shared" si="42"/>
        <v>73.233000000000004</v>
      </c>
      <c r="W76" s="15">
        <f t="shared" si="42"/>
        <v>76.013999999999996</v>
      </c>
      <c r="X76" s="15">
        <f t="shared" si="42"/>
        <v>78.795000000000002</v>
      </c>
      <c r="Y76" s="59"/>
    </row>
    <row r="77" spans="1:25" outlineLevel="1" x14ac:dyDescent="0.3">
      <c r="A77" s="73"/>
      <c r="B77" s="38" t="s">
        <v>40</v>
      </c>
      <c r="C77" s="6" t="s">
        <v>75</v>
      </c>
      <c r="D77" s="15">
        <f t="shared" si="41"/>
        <v>32.445</v>
      </c>
      <c r="E77" s="15">
        <f t="shared" si="41"/>
        <v>33.372</v>
      </c>
      <c r="F77" s="15">
        <f t="shared" si="41"/>
        <v>34.298999999999999</v>
      </c>
      <c r="G77" s="15">
        <f t="shared" si="41"/>
        <v>35.226000000000006</v>
      </c>
      <c r="H77" s="15">
        <f t="shared" si="41"/>
        <v>36.153000000000006</v>
      </c>
      <c r="I77" s="23"/>
      <c r="J77" s="43" t="s">
        <v>40</v>
      </c>
      <c r="K77" s="6">
        <v>5</v>
      </c>
      <c r="L77" s="15">
        <f t="shared" si="40"/>
        <v>32.445</v>
      </c>
      <c r="M77" s="15">
        <f t="shared" si="40"/>
        <v>33.835500000000003</v>
      </c>
      <c r="N77" s="15">
        <f t="shared" si="40"/>
        <v>35.226000000000006</v>
      </c>
      <c r="O77" s="15">
        <f t="shared" si="40"/>
        <v>36.616500000000002</v>
      </c>
      <c r="P77" s="15">
        <f t="shared" si="40"/>
        <v>37.543500000000002</v>
      </c>
      <c r="Q77" s="23"/>
      <c r="R77" s="38" t="s">
        <v>40</v>
      </c>
      <c r="S77" s="6">
        <v>5</v>
      </c>
      <c r="T77" s="15">
        <f t="shared" si="42"/>
        <v>33.835500000000003</v>
      </c>
      <c r="U77" s="15">
        <f t="shared" si="42"/>
        <v>35.226000000000006</v>
      </c>
      <c r="V77" s="15">
        <f t="shared" si="42"/>
        <v>36.616500000000002</v>
      </c>
      <c r="W77" s="15">
        <f t="shared" si="42"/>
        <v>38.006999999999998</v>
      </c>
      <c r="X77" s="15">
        <f t="shared" si="42"/>
        <v>39.397500000000001</v>
      </c>
      <c r="Y77" s="59"/>
    </row>
    <row r="78" spans="1:25" outlineLevel="1" x14ac:dyDescent="0.3">
      <c r="A78" s="73"/>
      <c r="B78" s="38"/>
      <c r="C78" s="6"/>
      <c r="D78" s="15"/>
      <c r="E78" s="15"/>
      <c r="F78" s="15"/>
      <c r="G78" s="15"/>
      <c r="H78" s="15"/>
      <c r="I78" s="23"/>
      <c r="J78" s="43"/>
      <c r="K78" s="6"/>
      <c r="L78" s="15"/>
      <c r="M78" s="15"/>
      <c r="N78" s="15"/>
      <c r="O78" s="15"/>
      <c r="P78" s="15"/>
      <c r="Q78" s="23"/>
      <c r="R78" s="38"/>
      <c r="S78" s="6"/>
      <c r="T78" s="15"/>
      <c r="U78" s="15"/>
      <c r="V78" s="15"/>
      <c r="W78" s="15"/>
      <c r="X78" s="15"/>
      <c r="Y78" s="59"/>
    </row>
    <row r="79" spans="1:25" outlineLevel="1" x14ac:dyDescent="0.3">
      <c r="A79" s="73" t="s">
        <v>5</v>
      </c>
      <c r="B79" s="39" t="s">
        <v>18</v>
      </c>
      <c r="C79" s="9">
        <v>3</v>
      </c>
      <c r="D79" s="10">
        <f t="shared" ref="D79:D82" si="43">IF(VLOOKUP($B79,$AA$5:$AC$40,2)="SN",VLOOKUP($B79,$AA$5:$AC$40,3)*D$57*$C$1, VLOOKUP($B79,$AA$5:$AC$40,3)*D$57*$C$2)</f>
        <v>57.4</v>
      </c>
      <c r="E79" s="10">
        <f t="shared" si="41"/>
        <v>59.04</v>
      </c>
      <c r="F79" s="10">
        <f t="shared" si="41"/>
        <v>60.68</v>
      </c>
      <c r="G79" s="10">
        <f t="shared" si="41"/>
        <v>62.32</v>
      </c>
      <c r="H79" s="10">
        <f t="shared" si="41"/>
        <v>63.96</v>
      </c>
      <c r="I79" s="22"/>
      <c r="J79" s="44" t="s">
        <v>18</v>
      </c>
      <c r="K79" s="9">
        <v>3</v>
      </c>
      <c r="L79" s="10">
        <f>IF(VLOOKUP($J79,$AA$5:$AC$40,2)="SN",VLOOKUP($J79,$AA$5:$AC$40,3)*L$57*$C$1, VLOOKUP($J79,$AA$5:$AC$40,3)*L$57*$C$2)</f>
        <v>57.4</v>
      </c>
      <c r="M79" s="10">
        <f t="shared" ref="M79:P79" si="44">IF(VLOOKUP($J79,$AA$5:$AC$40,2)="SN",VLOOKUP($J79,$AA$5:$AC$40,3)*M$57*$C$1, VLOOKUP($J79,$AA$5:$AC$40,3)*M$57*$C$2)</f>
        <v>60.68</v>
      </c>
      <c r="N79" s="10">
        <f t="shared" si="44"/>
        <v>63.14</v>
      </c>
      <c r="O79" s="10">
        <f t="shared" si="44"/>
        <v>65.600000000000009</v>
      </c>
      <c r="P79" s="10">
        <f t="shared" si="44"/>
        <v>67.239999999999995</v>
      </c>
      <c r="Q79" s="22"/>
      <c r="R79" s="40" t="s">
        <v>18</v>
      </c>
      <c r="S79" s="9">
        <v>3</v>
      </c>
      <c r="T79" s="10">
        <f t="shared" si="42"/>
        <v>59.86</v>
      </c>
      <c r="U79" s="10">
        <f t="shared" si="42"/>
        <v>62.32</v>
      </c>
      <c r="V79" s="10">
        <f t="shared" si="42"/>
        <v>64.78</v>
      </c>
      <c r="W79" s="10">
        <f t="shared" si="42"/>
        <v>67.239999999999995</v>
      </c>
      <c r="X79" s="10">
        <f t="shared" si="42"/>
        <v>69.7</v>
      </c>
      <c r="Y79" s="57"/>
    </row>
    <row r="80" spans="1:25" outlineLevel="1" x14ac:dyDescent="0.3">
      <c r="A80" s="73"/>
      <c r="B80" s="39" t="s">
        <v>17</v>
      </c>
      <c r="C80" s="9" t="s">
        <v>55</v>
      </c>
      <c r="D80" s="10">
        <f t="shared" si="43"/>
        <v>67.052999999999997</v>
      </c>
      <c r="E80" s="10">
        <f t="shared" si="41"/>
        <v>68.968800000000002</v>
      </c>
      <c r="F80" s="10">
        <f t="shared" si="41"/>
        <v>70.884600000000006</v>
      </c>
      <c r="G80" s="10">
        <f t="shared" si="41"/>
        <v>72.80040000000001</v>
      </c>
      <c r="H80" s="10">
        <f t="shared" si="41"/>
        <v>74.716200000000001</v>
      </c>
      <c r="I80" s="22"/>
      <c r="J80" s="44" t="s">
        <v>19</v>
      </c>
      <c r="K80" s="9" t="s">
        <v>55</v>
      </c>
      <c r="L80" s="10">
        <f t="shared" ref="L80:P82" si="45">IF(VLOOKUP($J80,$AA$5:$AC$40,2)="SN",VLOOKUP($J80,$AA$5:$AC$40,3)*L$30*$C$1, VLOOKUP($J80,$AA$5:$AC$40,3)*L$30*$C$2)</f>
        <v>72.099999999999994</v>
      </c>
      <c r="M80" s="10">
        <f t="shared" si="45"/>
        <v>75.19</v>
      </c>
      <c r="N80" s="10">
        <f t="shared" si="45"/>
        <v>78.28</v>
      </c>
      <c r="O80" s="10">
        <f t="shared" si="45"/>
        <v>81.37</v>
      </c>
      <c r="P80" s="10">
        <f t="shared" si="45"/>
        <v>83.43</v>
      </c>
      <c r="Q80" s="22"/>
      <c r="R80" s="40" t="s">
        <v>19</v>
      </c>
      <c r="S80" s="9" t="s">
        <v>55</v>
      </c>
      <c r="T80" s="10">
        <f t="shared" si="42"/>
        <v>75.19</v>
      </c>
      <c r="U80" s="10">
        <f t="shared" si="42"/>
        <v>78.28</v>
      </c>
      <c r="V80" s="10">
        <f t="shared" si="42"/>
        <v>81.37</v>
      </c>
      <c r="W80" s="10">
        <f t="shared" si="42"/>
        <v>84.46</v>
      </c>
      <c r="X80" s="10">
        <f t="shared" si="42"/>
        <v>87.55</v>
      </c>
      <c r="Y80" s="57"/>
    </row>
    <row r="81" spans="1:25" outlineLevel="1" x14ac:dyDescent="0.3">
      <c r="A81" s="73"/>
      <c r="B81" s="40" t="s">
        <v>38</v>
      </c>
      <c r="C81" s="11">
        <v>5</v>
      </c>
      <c r="D81" s="10">
        <f t="shared" si="43"/>
        <v>82.914999999999992</v>
      </c>
      <c r="E81" s="10">
        <f t="shared" si="41"/>
        <v>85.283999999999992</v>
      </c>
      <c r="F81" s="10">
        <f t="shared" si="41"/>
        <v>87.652999999999992</v>
      </c>
      <c r="G81" s="10">
        <f t="shared" si="41"/>
        <v>90.021999999999991</v>
      </c>
      <c r="H81" s="10">
        <f t="shared" si="41"/>
        <v>92.390999999999991</v>
      </c>
      <c r="I81" s="22"/>
      <c r="J81" s="44" t="s">
        <v>81</v>
      </c>
      <c r="K81" s="9">
        <v>3</v>
      </c>
      <c r="L81" s="10">
        <f t="shared" si="45"/>
        <v>75.704999999999998</v>
      </c>
      <c r="M81" s="10">
        <f t="shared" si="45"/>
        <v>78.9495</v>
      </c>
      <c r="N81" s="10">
        <f t="shared" si="45"/>
        <v>82.194000000000003</v>
      </c>
      <c r="O81" s="10">
        <f t="shared" si="45"/>
        <v>85.438500000000019</v>
      </c>
      <c r="P81" s="10">
        <f t="shared" si="45"/>
        <v>87.601500000000016</v>
      </c>
      <c r="Q81" s="22"/>
      <c r="R81" s="40" t="s">
        <v>21</v>
      </c>
      <c r="S81" s="11">
        <v>3</v>
      </c>
      <c r="T81" s="10">
        <f t="shared" si="42"/>
        <v>86.468499999999992</v>
      </c>
      <c r="U81" s="10">
        <f t="shared" si="42"/>
        <v>90.021999999999991</v>
      </c>
      <c r="V81" s="10">
        <f t="shared" si="42"/>
        <v>93.575499999999991</v>
      </c>
      <c r="W81" s="10">
        <f t="shared" si="42"/>
        <v>97.128999999999976</v>
      </c>
      <c r="X81" s="10">
        <f t="shared" si="42"/>
        <v>100.68249999999999</v>
      </c>
      <c r="Y81" s="57"/>
    </row>
    <row r="82" spans="1:25" outlineLevel="1" x14ac:dyDescent="0.3">
      <c r="A82" s="73"/>
      <c r="B82" s="40" t="s">
        <v>39</v>
      </c>
      <c r="C82" s="11" t="s">
        <v>66</v>
      </c>
      <c r="D82" s="10">
        <f t="shared" si="43"/>
        <v>32.445</v>
      </c>
      <c r="E82" s="10">
        <f t="shared" si="41"/>
        <v>33.372</v>
      </c>
      <c r="F82" s="10">
        <f t="shared" si="41"/>
        <v>34.298999999999999</v>
      </c>
      <c r="G82" s="10">
        <f t="shared" si="41"/>
        <v>35.226000000000006</v>
      </c>
      <c r="H82" s="10">
        <f t="shared" si="41"/>
        <v>36.153000000000006</v>
      </c>
      <c r="I82" s="22"/>
      <c r="J82" s="45" t="s">
        <v>38</v>
      </c>
      <c r="K82" s="11">
        <v>4</v>
      </c>
      <c r="L82" s="10">
        <f t="shared" si="45"/>
        <v>82.914999999999992</v>
      </c>
      <c r="M82" s="10">
        <f t="shared" si="45"/>
        <v>86.468499999999992</v>
      </c>
      <c r="N82" s="10">
        <f t="shared" si="45"/>
        <v>90.021999999999991</v>
      </c>
      <c r="O82" s="10">
        <f t="shared" si="45"/>
        <v>93.575499999999991</v>
      </c>
      <c r="P82" s="10">
        <f t="shared" si="45"/>
        <v>95.944500000000005</v>
      </c>
      <c r="Q82" s="22"/>
      <c r="R82" s="40" t="s">
        <v>38</v>
      </c>
      <c r="S82" s="11">
        <v>3</v>
      </c>
      <c r="T82" s="10">
        <f t="shared" si="42"/>
        <v>86.468499999999992</v>
      </c>
      <c r="U82" s="10">
        <f t="shared" si="42"/>
        <v>90.021999999999991</v>
      </c>
      <c r="V82" s="10">
        <f t="shared" si="42"/>
        <v>93.575499999999991</v>
      </c>
      <c r="W82" s="10">
        <f t="shared" si="42"/>
        <v>97.128999999999976</v>
      </c>
      <c r="X82" s="10">
        <f t="shared" si="42"/>
        <v>100.68249999999999</v>
      </c>
      <c r="Y82" s="57"/>
    </row>
    <row r="83" spans="1:25" ht="15" outlineLevel="1" thickBot="1" x14ac:dyDescent="0.35">
      <c r="A83" s="74"/>
      <c r="B83" s="75"/>
      <c r="C83" s="62"/>
      <c r="D83" s="61"/>
      <c r="E83" s="61"/>
      <c r="F83" s="61"/>
      <c r="G83" s="61"/>
      <c r="H83" s="61"/>
      <c r="I83" s="65"/>
      <c r="J83" s="76"/>
      <c r="K83" s="62"/>
      <c r="L83" s="10"/>
      <c r="M83" s="10"/>
      <c r="N83" s="10"/>
      <c r="O83" s="10"/>
      <c r="P83" s="10"/>
      <c r="Q83" s="65"/>
      <c r="R83" s="77"/>
      <c r="S83" s="67"/>
      <c r="T83" s="68"/>
      <c r="U83" s="68"/>
      <c r="V83" s="68"/>
      <c r="W83" s="68"/>
      <c r="X83" s="68"/>
      <c r="Y83" s="69"/>
    </row>
    <row r="84" spans="1:25" s="79" customFormat="1" x14ac:dyDescent="0.3">
      <c r="A84" s="87"/>
      <c r="B84" s="88"/>
      <c r="C84" s="89"/>
      <c r="D84" s="90"/>
      <c r="E84" s="90"/>
      <c r="F84" s="90"/>
      <c r="G84" s="90"/>
      <c r="H84" s="90"/>
      <c r="I84" s="91"/>
      <c r="J84" s="92"/>
      <c r="K84" s="89"/>
      <c r="L84" s="90"/>
      <c r="M84" s="90"/>
      <c r="N84" s="90"/>
      <c r="O84" s="90"/>
      <c r="P84" s="90"/>
      <c r="Q84" s="93"/>
      <c r="R84" s="92"/>
      <c r="S84" s="89"/>
      <c r="T84" s="90"/>
      <c r="U84" s="90"/>
      <c r="V84" s="90"/>
      <c r="W84" s="90"/>
      <c r="X84" s="90"/>
      <c r="Y84" s="94"/>
    </row>
    <row r="85" spans="1:25" x14ac:dyDescent="0.3">
      <c r="A85" s="72"/>
      <c r="B85" s="29" t="s">
        <v>137</v>
      </c>
      <c r="C85" s="30" t="s">
        <v>54</v>
      </c>
      <c r="D85" s="85">
        <v>0.7</v>
      </c>
      <c r="E85" s="85">
        <v>0.72</v>
      </c>
      <c r="F85" s="85">
        <v>0.74</v>
      </c>
      <c r="G85" s="85">
        <v>0.76</v>
      </c>
      <c r="H85" s="85">
        <v>0.78</v>
      </c>
      <c r="I85" s="31"/>
      <c r="J85" s="28" t="s">
        <v>138</v>
      </c>
      <c r="K85" s="30"/>
      <c r="L85" s="85">
        <v>0.7</v>
      </c>
      <c r="M85" s="85">
        <v>0.74</v>
      </c>
      <c r="N85" s="85">
        <v>0.77</v>
      </c>
      <c r="O85" s="85">
        <v>0.8</v>
      </c>
      <c r="P85" s="85">
        <v>0.82</v>
      </c>
      <c r="Q85" s="31"/>
      <c r="R85" s="29" t="s">
        <v>139</v>
      </c>
      <c r="S85" s="4"/>
      <c r="T85" s="86">
        <v>0.73</v>
      </c>
      <c r="U85" s="86">
        <v>0.76</v>
      </c>
      <c r="V85" s="86">
        <v>0.79</v>
      </c>
      <c r="W85" s="86">
        <v>0.82</v>
      </c>
      <c r="X85" s="86">
        <v>0.85</v>
      </c>
      <c r="Y85" s="55"/>
    </row>
    <row r="86" spans="1:25" x14ac:dyDescent="0.3">
      <c r="A86" s="73" t="s">
        <v>1</v>
      </c>
      <c r="B86" s="36" t="s">
        <v>26</v>
      </c>
      <c r="C86" s="4" t="s">
        <v>58</v>
      </c>
      <c r="D86" s="10">
        <f>IF(VLOOKUP($B86,$AA$5:$AC$40,2)="SN",VLOOKUP($B86,$AA$5:$AC$40,3)*D$85*$C$1, VLOOKUP($B86,$AA$5:$AC$40,3)*D$85*$C$2)</f>
        <v>79.31</v>
      </c>
      <c r="E86" s="10">
        <f t="shared" ref="E86:H94" si="46">IF(VLOOKUP($B86,$AA$5:$AC$40,2)="SN",VLOOKUP($B86,$AA$5:$AC$40,3)*E$85*$C$1, VLOOKUP($B86,$AA$5:$AC$40,3)*E$85*$C$2)</f>
        <v>81.576000000000008</v>
      </c>
      <c r="F86" s="10">
        <f t="shared" si="46"/>
        <v>83.842000000000013</v>
      </c>
      <c r="G86" s="10">
        <f t="shared" si="46"/>
        <v>86.108000000000004</v>
      </c>
      <c r="H86" s="10">
        <f t="shared" si="46"/>
        <v>88.374000000000009</v>
      </c>
      <c r="I86" s="21"/>
      <c r="J86" s="45" t="s">
        <v>26</v>
      </c>
      <c r="K86" s="4">
        <v>3</v>
      </c>
      <c r="L86" s="10">
        <f>IF(VLOOKUP($J86,$AA$5:$AC$40,2)="SN",VLOOKUP($J86,$AA$5:$AC$40,3)*L$85*$C$1, VLOOKUP($J86,$AA$5:$AC$40,3)*L$85*$C$2)</f>
        <v>79.31</v>
      </c>
      <c r="M86" s="10">
        <f t="shared" ref="M86:P89" si="47">IF(VLOOKUP($J86,$AA$5:$AC$40,2)="SN",VLOOKUP($J86,$AA$5:$AC$40,3)*M$85*$C$1, VLOOKUP($J86,$AA$5:$AC$40,3)*M$85*$C$2)</f>
        <v>83.842000000000013</v>
      </c>
      <c r="N86" s="10">
        <f t="shared" si="47"/>
        <v>87.241000000000014</v>
      </c>
      <c r="O86" s="10">
        <f t="shared" si="47"/>
        <v>90.640000000000015</v>
      </c>
      <c r="P86" s="10">
        <f t="shared" si="47"/>
        <v>92.906000000000006</v>
      </c>
      <c r="Q86" s="21"/>
      <c r="R86" s="39" t="s">
        <v>135</v>
      </c>
      <c r="S86" s="4" t="s">
        <v>55</v>
      </c>
      <c r="T86" s="10">
        <f>IF(VLOOKUP($R86,$AA$5:$AC$40,2)="SN",VLOOKUP($R86,$AA$5:$AC$40,3)*T$85*$C$1, VLOOKUP($R86,$AA$5:$AC$40,3)*T$85*$C$2)</f>
        <v>75.19</v>
      </c>
      <c r="U86" s="10">
        <f t="shared" ref="U86:X89" si="48">IF(VLOOKUP($R86,$AA$5:$AC$40,2)="SN",VLOOKUP($R86,$AA$5:$AC$40,3)*U$85*$C$1, VLOOKUP($R86,$AA$5:$AC$40,3)*U$85*$C$2)</f>
        <v>78.28</v>
      </c>
      <c r="V86" s="10">
        <f t="shared" si="48"/>
        <v>81.37</v>
      </c>
      <c r="W86" s="10">
        <f t="shared" si="48"/>
        <v>84.46</v>
      </c>
      <c r="X86" s="10">
        <f t="shared" si="48"/>
        <v>87.55</v>
      </c>
      <c r="Y86" s="55"/>
    </row>
    <row r="87" spans="1:25" x14ac:dyDescent="0.3">
      <c r="A87" s="73"/>
      <c r="B87" s="36" t="s">
        <v>36</v>
      </c>
      <c r="C87" s="4" t="s">
        <v>75</v>
      </c>
      <c r="D87" s="10">
        <f t="shared" ref="D87:D89" si="49">IF(VLOOKUP($B87,$AA$5:$AC$40,2)="SN",VLOOKUP($B87,$AA$5:$AC$40,3)*D$85*$C$1, VLOOKUP($B87,$AA$5:$AC$40,3)*D$85*$C$2)</f>
        <v>50.469999999999992</v>
      </c>
      <c r="E87" s="10">
        <f t="shared" si="46"/>
        <v>51.911999999999999</v>
      </c>
      <c r="F87" s="10">
        <f t="shared" si="46"/>
        <v>53.353999999999999</v>
      </c>
      <c r="G87" s="10">
        <f t="shared" si="46"/>
        <v>54.795999999999992</v>
      </c>
      <c r="H87" s="10">
        <f t="shared" si="46"/>
        <v>56.237999999999992</v>
      </c>
      <c r="I87" s="21"/>
      <c r="J87" s="41" t="s">
        <v>42</v>
      </c>
      <c r="K87" s="4">
        <v>3</v>
      </c>
      <c r="L87" s="10">
        <f t="shared" ref="L87:L89" si="50">IF(VLOOKUP($J87,$AA$5:$AC$40,2)="SN",VLOOKUP($J87,$AA$5:$AC$40,3)*L$85*$C$1, VLOOKUP($J87,$AA$5:$AC$40,3)*L$85*$C$2)</f>
        <v>68.49499999999999</v>
      </c>
      <c r="M87" s="10">
        <f t="shared" si="47"/>
        <v>72.408999999999992</v>
      </c>
      <c r="N87" s="10">
        <f t="shared" si="47"/>
        <v>75.344499999999996</v>
      </c>
      <c r="O87" s="10">
        <f t="shared" si="47"/>
        <v>78.28</v>
      </c>
      <c r="P87" s="10">
        <f t="shared" si="47"/>
        <v>80.236999999999995</v>
      </c>
      <c r="Q87" s="21"/>
      <c r="R87" s="36" t="s">
        <v>72</v>
      </c>
      <c r="S87" s="4">
        <v>3</v>
      </c>
      <c r="T87" s="10">
        <f t="shared" ref="T87:T89" si="51">IF(VLOOKUP($R87,$AA$5:$AC$40,2)="SN",VLOOKUP($R87,$AA$5:$AC$40,3)*T$85*$C$1, VLOOKUP($R87,$AA$5:$AC$40,3)*T$85*$C$2)</f>
        <v>86.468499999999992</v>
      </c>
      <c r="U87" s="10">
        <f t="shared" si="48"/>
        <v>90.021999999999991</v>
      </c>
      <c r="V87" s="10">
        <f t="shared" si="48"/>
        <v>93.575499999999991</v>
      </c>
      <c r="W87" s="10">
        <f t="shared" si="48"/>
        <v>97.128999999999976</v>
      </c>
      <c r="X87" s="10">
        <f t="shared" si="48"/>
        <v>100.68249999999999</v>
      </c>
      <c r="Y87" s="55"/>
    </row>
    <row r="88" spans="1:25" x14ac:dyDescent="0.3">
      <c r="A88" s="73"/>
      <c r="B88" s="36" t="s">
        <v>20</v>
      </c>
      <c r="C88" s="4">
        <v>5</v>
      </c>
      <c r="D88" s="10">
        <f t="shared" si="49"/>
        <v>66.009999999999991</v>
      </c>
      <c r="E88" s="10">
        <f t="shared" si="46"/>
        <v>67.896000000000001</v>
      </c>
      <c r="F88" s="10">
        <f t="shared" si="46"/>
        <v>69.781999999999996</v>
      </c>
      <c r="G88" s="10">
        <f t="shared" si="46"/>
        <v>71.667999999999992</v>
      </c>
      <c r="H88" s="10">
        <f t="shared" si="46"/>
        <v>73.553999999999988</v>
      </c>
      <c r="I88" s="21"/>
      <c r="J88" s="41" t="s">
        <v>16</v>
      </c>
      <c r="K88" s="4">
        <v>3</v>
      </c>
      <c r="L88" s="10">
        <f t="shared" si="50"/>
        <v>53.382000000000005</v>
      </c>
      <c r="M88" s="10">
        <f t="shared" si="47"/>
        <v>56.432400000000001</v>
      </c>
      <c r="N88" s="10">
        <f t="shared" si="47"/>
        <v>58.720200000000006</v>
      </c>
      <c r="O88" s="10">
        <f t="shared" si="47"/>
        <v>61.00800000000001</v>
      </c>
      <c r="P88" s="10">
        <f t="shared" si="47"/>
        <v>62.533199999999994</v>
      </c>
      <c r="Q88" s="21"/>
      <c r="R88" s="36" t="s">
        <v>36</v>
      </c>
      <c r="S88" s="4">
        <v>3</v>
      </c>
      <c r="T88" s="10">
        <f t="shared" si="51"/>
        <v>52.633000000000003</v>
      </c>
      <c r="U88" s="10">
        <f t="shared" si="48"/>
        <v>54.795999999999992</v>
      </c>
      <c r="V88" s="10">
        <f t="shared" si="48"/>
        <v>56.958999999999996</v>
      </c>
      <c r="W88" s="10">
        <f t="shared" si="48"/>
        <v>59.121999999999993</v>
      </c>
      <c r="X88" s="10">
        <f t="shared" si="48"/>
        <v>61.284999999999997</v>
      </c>
      <c r="Y88" s="55"/>
    </row>
    <row r="89" spans="1:25" x14ac:dyDescent="0.3">
      <c r="A89" s="73"/>
      <c r="B89" s="36" t="s">
        <v>45</v>
      </c>
      <c r="C89" s="4">
        <v>5</v>
      </c>
      <c r="D89" s="10">
        <f t="shared" si="49"/>
        <v>50.469999999999992</v>
      </c>
      <c r="E89" s="10">
        <f t="shared" si="46"/>
        <v>51.911999999999999</v>
      </c>
      <c r="F89" s="10">
        <f t="shared" si="46"/>
        <v>53.353999999999999</v>
      </c>
      <c r="G89" s="10">
        <f t="shared" si="46"/>
        <v>54.795999999999992</v>
      </c>
      <c r="H89" s="10">
        <f t="shared" si="46"/>
        <v>56.237999999999992</v>
      </c>
      <c r="I89" s="21"/>
      <c r="J89" s="41" t="s">
        <v>20</v>
      </c>
      <c r="K89" s="4">
        <v>3</v>
      </c>
      <c r="L89" s="10">
        <f t="shared" si="50"/>
        <v>66.009999999999991</v>
      </c>
      <c r="M89" s="10">
        <f t="shared" si="47"/>
        <v>69.781999999999996</v>
      </c>
      <c r="N89" s="10">
        <f t="shared" si="47"/>
        <v>72.61099999999999</v>
      </c>
      <c r="O89" s="10">
        <f t="shared" si="47"/>
        <v>75.44</v>
      </c>
      <c r="P89" s="10">
        <f t="shared" si="47"/>
        <v>77.325999999999993</v>
      </c>
      <c r="Q89" s="21"/>
      <c r="R89" s="41" t="s">
        <v>26</v>
      </c>
      <c r="S89" s="4" t="s">
        <v>55</v>
      </c>
      <c r="T89" s="10">
        <f t="shared" si="51"/>
        <v>82.709000000000003</v>
      </c>
      <c r="U89" s="10">
        <f t="shared" si="48"/>
        <v>86.108000000000004</v>
      </c>
      <c r="V89" s="10">
        <f t="shared" si="48"/>
        <v>89.507000000000005</v>
      </c>
      <c r="W89" s="10">
        <f t="shared" si="48"/>
        <v>92.906000000000006</v>
      </c>
      <c r="X89" s="10">
        <f t="shared" si="48"/>
        <v>96.305000000000007</v>
      </c>
      <c r="Y89" s="55"/>
    </row>
    <row r="90" spans="1:25" x14ac:dyDescent="0.3">
      <c r="A90" s="73"/>
      <c r="B90" s="37"/>
      <c r="C90" s="4"/>
      <c r="D90" s="81">
        <v>0.7</v>
      </c>
      <c r="E90" s="81">
        <v>0.73</v>
      </c>
      <c r="F90" s="81">
        <v>0.76</v>
      </c>
      <c r="G90" s="81">
        <v>0.79</v>
      </c>
      <c r="H90" s="81">
        <v>0.82</v>
      </c>
      <c r="I90" s="21"/>
      <c r="J90" s="42"/>
      <c r="K90" s="4"/>
      <c r="L90" s="81">
        <v>0.7</v>
      </c>
      <c r="M90" s="81">
        <v>0.73</v>
      </c>
      <c r="N90" s="81">
        <v>0.76</v>
      </c>
      <c r="O90" s="81">
        <v>0.79</v>
      </c>
      <c r="P90" s="81">
        <v>0.82</v>
      </c>
      <c r="Q90" s="21"/>
      <c r="R90" s="37"/>
      <c r="S90" s="4"/>
      <c r="T90" s="81">
        <v>0.7</v>
      </c>
      <c r="U90" s="81">
        <v>0.73</v>
      </c>
      <c r="V90" s="81">
        <v>0.76</v>
      </c>
      <c r="W90" s="81">
        <v>0.79</v>
      </c>
      <c r="X90" s="81">
        <v>0.82</v>
      </c>
      <c r="Y90" s="55"/>
    </row>
    <row r="91" spans="1:25" x14ac:dyDescent="0.3">
      <c r="A91" s="73" t="s">
        <v>2</v>
      </c>
      <c r="B91" s="38" t="s">
        <v>18</v>
      </c>
      <c r="C91" s="6" t="s">
        <v>55</v>
      </c>
      <c r="D91" s="10">
        <f>IF(VLOOKUP($B91,$AA$5:$AC$40,2)="SN",VLOOKUP($B91,$AA$5:$AC$40,3)*D$90*$C$1, VLOOKUP($B91,$AA$5:$AC$40,3)*D$90*$C$2)</f>
        <v>57.4</v>
      </c>
      <c r="E91" s="10">
        <f t="shared" ref="E91:H94" si="52">IF(VLOOKUP($B91,$AA$5:$AC$40,2)="SN",VLOOKUP($B91,$AA$5:$AC$40,3)*E$90*$C$1, VLOOKUP($B91,$AA$5:$AC$40,3)*E$90*$C$2)</f>
        <v>59.86</v>
      </c>
      <c r="F91" s="10">
        <f t="shared" si="52"/>
        <v>62.32</v>
      </c>
      <c r="G91" s="10">
        <f t="shared" si="52"/>
        <v>64.78</v>
      </c>
      <c r="H91" s="10">
        <f t="shared" si="52"/>
        <v>67.239999999999995</v>
      </c>
      <c r="I91" s="23"/>
      <c r="J91" s="43" t="s">
        <v>44</v>
      </c>
      <c r="K91" s="6">
        <v>3</v>
      </c>
      <c r="L91" s="15">
        <f>IF(VLOOKUP($J91,$AA$5:$AC$40,2)="SN",VLOOKUP($J91,$AA$5:$AC$40,3)*L$90*$C$1, VLOOKUP($J91,$AA$5:$AC$40,3)*L$90*$C$2)</f>
        <v>54.529999999999994</v>
      </c>
      <c r="M91" s="15">
        <f t="shared" ref="M91:P94" si="53">IF(VLOOKUP($J91,$AA$5:$AC$40,2)="SN",VLOOKUP($J91,$AA$5:$AC$40,3)*M$90*$C$1, VLOOKUP($J91,$AA$5:$AC$40,3)*M$90*$C$2)</f>
        <v>56.866999999999997</v>
      </c>
      <c r="N91" s="15">
        <f t="shared" si="53"/>
        <v>59.204000000000001</v>
      </c>
      <c r="O91" s="15">
        <f t="shared" si="53"/>
        <v>61.540999999999997</v>
      </c>
      <c r="P91" s="15">
        <f t="shared" si="53"/>
        <v>63.877999999999993</v>
      </c>
      <c r="Q91" s="23"/>
      <c r="R91" s="38" t="s">
        <v>16</v>
      </c>
      <c r="S91" s="6">
        <v>3</v>
      </c>
      <c r="T91" s="15">
        <f>IF(VLOOKUP($R91,$AA$5:$AC$40,2)="SN",VLOOKUP($R91,$AA$5:$AC$40,3)*T$90*$C$1, VLOOKUP($R91,$AA$5:$AC$40,3)*T$90*$C$2)</f>
        <v>53.382000000000005</v>
      </c>
      <c r="U91" s="15">
        <f t="shared" ref="U91:X94" si="54">IF(VLOOKUP($R91,$AA$5:$AC$40,2)="SN",VLOOKUP($R91,$AA$5:$AC$40,3)*U$90*$C$1, VLOOKUP($R91,$AA$5:$AC$40,3)*U$90*$C$2)</f>
        <v>55.669800000000002</v>
      </c>
      <c r="V91" s="15">
        <f t="shared" si="54"/>
        <v>57.957600000000006</v>
      </c>
      <c r="W91" s="15">
        <f t="shared" si="54"/>
        <v>60.245400000000004</v>
      </c>
      <c r="X91" s="15">
        <f t="shared" si="54"/>
        <v>62.533199999999994</v>
      </c>
      <c r="Y91" s="59"/>
    </row>
    <row r="92" spans="1:25" x14ac:dyDescent="0.3">
      <c r="A92" s="73"/>
      <c r="B92" s="38" t="s">
        <v>17</v>
      </c>
      <c r="C92" s="6" t="s">
        <v>55</v>
      </c>
      <c r="D92" s="10">
        <f t="shared" ref="D92:D94" si="55">IF(VLOOKUP($B92,$AA$5:$AC$40,2)="SN",VLOOKUP($B92,$AA$5:$AC$40,3)*D$90*$C$1, VLOOKUP($B92,$AA$5:$AC$40,3)*D$90*$C$2)</f>
        <v>67.052999999999997</v>
      </c>
      <c r="E92" s="10">
        <f t="shared" si="52"/>
        <v>69.926700000000011</v>
      </c>
      <c r="F92" s="10">
        <f t="shared" si="52"/>
        <v>72.80040000000001</v>
      </c>
      <c r="G92" s="10">
        <f t="shared" si="52"/>
        <v>75.674099999999996</v>
      </c>
      <c r="H92" s="10">
        <f t="shared" si="52"/>
        <v>78.547799999999995</v>
      </c>
      <c r="I92" s="23"/>
      <c r="J92" s="43" t="s">
        <v>41</v>
      </c>
      <c r="K92" s="6">
        <v>3</v>
      </c>
      <c r="L92" s="15">
        <f t="shared" ref="L92:L94" si="56">IF(VLOOKUP($J92,$AA$5:$AC$40,2)="SN",VLOOKUP($J92,$AA$5:$AC$40,3)*L$90*$C$1, VLOOKUP($J92,$AA$5:$AC$40,3)*L$90*$C$2)</f>
        <v>67.052999999999997</v>
      </c>
      <c r="M92" s="15">
        <f t="shared" si="53"/>
        <v>69.926700000000011</v>
      </c>
      <c r="N92" s="15">
        <f t="shared" si="53"/>
        <v>72.80040000000001</v>
      </c>
      <c r="O92" s="15">
        <f t="shared" si="53"/>
        <v>75.674099999999996</v>
      </c>
      <c r="P92" s="15">
        <f t="shared" si="53"/>
        <v>78.547799999999995</v>
      </c>
      <c r="Q92" s="23"/>
      <c r="R92" s="38" t="s">
        <v>42</v>
      </c>
      <c r="S92" s="6">
        <v>3</v>
      </c>
      <c r="T92" s="15">
        <f t="shared" ref="T92:T94" si="57">IF(VLOOKUP($R92,$AA$5:$AC$40,2)="SN",VLOOKUP($R92,$AA$5:$AC$40,3)*T$90*$C$1, VLOOKUP($R92,$AA$5:$AC$40,3)*T$90*$C$2)</f>
        <v>68.49499999999999</v>
      </c>
      <c r="U92" s="15">
        <f t="shared" si="54"/>
        <v>71.430499999999995</v>
      </c>
      <c r="V92" s="15">
        <f t="shared" si="54"/>
        <v>74.366</v>
      </c>
      <c r="W92" s="15">
        <f t="shared" si="54"/>
        <v>77.30149999999999</v>
      </c>
      <c r="X92" s="15">
        <f t="shared" si="54"/>
        <v>80.236999999999995</v>
      </c>
      <c r="Y92" s="59"/>
    </row>
    <row r="93" spans="1:25" x14ac:dyDescent="0.3">
      <c r="A93" s="73"/>
      <c r="B93" s="38" t="s">
        <v>72</v>
      </c>
      <c r="C93" s="6">
        <v>3</v>
      </c>
      <c r="D93" s="10">
        <f t="shared" si="55"/>
        <v>82.914999999999992</v>
      </c>
      <c r="E93" s="10">
        <f t="shared" si="52"/>
        <v>86.468499999999992</v>
      </c>
      <c r="F93" s="10">
        <f t="shared" si="52"/>
        <v>90.021999999999991</v>
      </c>
      <c r="G93" s="10">
        <f t="shared" si="52"/>
        <v>93.575499999999991</v>
      </c>
      <c r="H93" s="10">
        <f t="shared" si="52"/>
        <v>97.128999999999976</v>
      </c>
      <c r="I93" s="23"/>
      <c r="J93" s="43" t="s">
        <v>72</v>
      </c>
      <c r="K93" s="6">
        <v>3</v>
      </c>
      <c r="L93" s="15">
        <f t="shared" si="56"/>
        <v>82.914999999999992</v>
      </c>
      <c r="M93" s="15">
        <f t="shared" si="53"/>
        <v>86.468499999999992</v>
      </c>
      <c r="N93" s="15">
        <f t="shared" si="53"/>
        <v>90.021999999999991</v>
      </c>
      <c r="O93" s="15">
        <f t="shared" si="53"/>
        <v>93.575499999999991</v>
      </c>
      <c r="P93" s="15">
        <f t="shared" si="53"/>
        <v>97.128999999999976</v>
      </c>
      <c r="Q93" s="23"/>
      <c r="R93" s="43" t="s">
        <v>38</v>
      </c>
      <c r="S93" s="6">
        <v>5</v>
      </c>
      <c r="T93" s="15">
        <f t="shared" si="57"/>
        <v>82.914999999999992</v>
      </c>
      <c r="U93" s="15">
        <f t="shared" si="54"/>
        <v>86.468499999999992</v>
      </c>
      <c r="V93" s="15">
        <f t="shared" si="54"/>
        <v>90.021999999999991</v>
      </c>
      <c r="W93" s="15">
        <f t="shared" si="54"/>
        <v>93.575499999999991</v>
      </c>
      <c r="X93" s="15">
        <f t="shared" si="54"/>
        <v>97.128999999999976</v>
      </c>
      <c r="Y93" s="59"/>
    </row>
    <row r="94" spans="1:25" x14ac:dyDescent="0.3">
      <c r="A94" s="73"/>
      <c r="B94" s="38" t="s">
        <v>46</v>
      </c>
      <c r="C94" s="6" t="s">
        <v>58</v>
      </c>
      <c r="D94" s="10">
        <f t="shared" si="55"/>
        <v>86.52</v>
      </c>
      <c r="E94" s="10">
        <f t="shared" si="52"/>
        <v>90.227999999999994</v>
      </c>
      <c r="F94" s="10">
        <f t="shared" si="52"/>
        <v>93.935999999999993</v>
      </c>
      <c r="G94" s="10">
        <f t="shared" si="52"/>
        <v>97.643999999999991</v>
      </c>
      <c r="H94" s="10">
        <f t="shared" si="52"/>
        <v>101.35199999999999</v>
      </c>
      <c r="I94" s="23"/>
      <c r="J94" s="43" t="s">
        <v>39</v>
      </c>
      <c r="K94" s="6">
        <v>3</v>
      </c>
      <c r="L94" s="15">
        <f t="shared" si="56"/>
        <v>32.445</v>
      </c>
      <c r="M94" s="15">
        <f t="shared" si="53"/>
        <v>33.835500000000003</v>
      </c>
      <c r="N94" s="15">
        <f t="shared" si="53"/>
        <v>35.226000000000006</v>
      </c>
      <c r="O94" s="15">
        <f t="shared" si="53"/>
        <v>36.616500000000002</v>
      </c>
      <c r="P94" s="15">
        <f t="shared" si="53"/>
        <v>38.006999999999998</v>
      </c>
      <c r="Q94" s="23"/>
      <c r="R94" s="43"/>
      <c r="S94" s="6"/>
      <c r="T94" s="15"/>
      <c r="U94" s="15"/>
      <c r="V94" s="15"/>
      <c r="W94" s="15"/>
      <c r="X94" s="15"/>
      <c r="Y94" s="59"/>
    </row>
    <row r="95" spans="1:25" s="79" customFormat="1" x14ac:dyDescent="0.3">
      <c r="A95" s="78"/>
      <c r="B95" s="36"/>
      <c r="C95" s="5"/>
      <c r="D95" s="82">
        <v>0.6</v>
      </c>
      <c r="E95" s="82">
        <v>0.63</v>
      </c>
      <c r="F95" s="82">
        <v>0.66</v>
      </c>
      <c r="G95" s="82">
        <v>0.68</v>
      </c>
      <c r="H95" s="82">
        <v>0.7</v>
      </c>
      <c r="I95" s="22"/>
      <c r="J95" s="41"/>
      <c r="K95" s="5"/>
      <c r="L95" s="82">
        <v>0.6</v>
      </c>
      <c r="M95" s="82">
        <v>0.63</v>
      </c>
      <c r="N95" s="82">
        <v>0.66</v>
      </c>
      <c r="O95" s="82">
        <v>0.68</v>
      </c>
      <c r="P95" s="82">
        <v>0.7</v>
      </c>
      <c r="Q95" s="22"/>
      <c r="R95" s="36"/>
      <c r="S95" s="5"/>
      <c r="T95" s="82">
        <v>0.6</v>
      </c>
      <c r="U95" s="82">
        <v>0.63</v>
      </c>
      <c r="V95" s="82">
        <v>0.66</v>
      </c>
      <c r="W95" s="82">
        <v>0.68</v>
      </c>
      <c r="X95" s="82">
        <v>0.7</v>
      </c>
      <c r="Y95" s="57"/>
    </row>
    <row r="96" spans="1:25" x14ac:dyDescent="0.3">
      <c r="A96" s="73" t="s">
        <v>3</v>
      </c>
      <c r="B96" s="38" t="s">
        <v>44</v>
      </c>
      <c r="C96" s="5" t="s">
        <v>78</v>
      </c>
      <c r="D96" s="10">
        <f>IF(VLOOKUP($B96,$AA$5:$AC$40,2)="SN",VLOOKUP($B96,$AA$5:$AC$40,3)*D$95*$C$1, VLOOKUP($B96,$AA$5:$AC$40,3)*D$95*$C$2)</f>
        <v>46.739999999999995</v>
      </c>
      <c r="E96" s="10">
        <f t="shared" ref="E96:H99" si="58">IF(VLOOKUP($B96,$AA$5:$AC$40,2)="SN",VLOOKUP($B96,$AA$5:$AC$40,3)*E$95*$C$1, VLOOKUP($B96,$AA$5:$AC$40,3)*E$95*$C$2)</f>
        <v>49.076999999999991</v>
      </c>
      <c r="F96" s="10">
        <f t="shared" si="58"/>
        <v>51.414000000000001</v>
      </c>
      <c r="G96" s="10">
        <f t="shared" si="58"/>
        <v>52.972000000000001</v>
      </c>
      <c r="H96" s="10">
        <f t="shared" si="58"/>
        <v>54.529999999999994</v>
      </c>
      <c r="I96" s="21"/>
      <c r="J96" s="41" t="s">
        <v>27</v>
      </c>
      <c r="K96" s="4" t="s">
        <v>75</v>
      </c>
      <c r="L96" s="10">
        <f>IF(VLOOKUP($J96,$AA$5:$AC$40,2)="SN",VLOOKUP($J96,$AA$5:$AC$40,3)*L$95*$C$1, VLOOKUP($J96,$AA$5:$AC$40,3)*L$95*$C$2)</f>
        <v>74.16</v>
      </c>
      <c r="M96" s="10">
        <f t="shared" ref="M96:P99" si="59">IF(VLOOKUP($J96,$AA$5:$AC$40,2)="SN",VLOOKUP($J96,$AA$5:$AC$40,3)*M$95*$C$1, VLOOKUP($J96,$AA$5:$AC$40,3)*M$95*$C$2)</f>
        <v>77.867999999999995</v>
      </c>
      <c r="N96" s="10">
        <f t="shared" si="59"/>
        <v>81.576000000000008</v>
      </c>
      <c r="O96" s="10">
        <f t="shared" si="59"/>
        <v>84.048000000000002</v>
      </c>
      <c r="P96" s="10">
        <f t="shared" si="59"/>
        <v>86.52</v>
      </c>
      <c r="Q96" s="21"/>
      <c r="R96" s="36" t="s">
        <v>74</v>
      </c>
      <c r="S96" s="4" t="s">
        <v>78</v>
      </c>
      <c r="T96" s="10">
        <f>IF(VLOOKUP($R96,$AA$5:$AC$40,2)="SN",VLOOKUP($R96,$AA$5:$AC$40,3)*T$95*$C$1, VLOOKUP($R96,$AA$5:$AC$40,3)*T$95*$C$2)</f>
        <v>44.28</v>
      </c>
      <c r="U96" s="10">
        <f t="shared" ref="U96:X99" si="60">IF(VLOOKUP($R96,$AA$5:$AC$40,2)="SN",VLOOKUP($R96,$AA$5:$AC$40,3)*U$95*$C$1, VLOOKUP($R96,$AA$5:$AC$40,3)*U$95*$C$2)</f>
        <v>46.494000000000007</v>
      </c>
      <c r="V96" s="10">
        <f t="shared" si="60"/>
        <v>48.708000000000006</v>
      </c>
      <c r="W96" s="10">
        <f t="shared" si="60"/>
        <v>50.184000000000012</v>
      </c>
      <c r="X96" s="10">
        <f t="shared" si="60"/>
        <v>51.660000000000004</v>
      </c>
      <c r="Y96" s="55"/>
    </row>
    <row r="97" spans="1:25" x14ac:dyDescent="0.3">
      <c r="A97" s="73"/>
      <c r="B97" s="38" t="s">
        <v>42</v>
      </c>
      <c r="C97" s="5">
        <v>3</v>
      </c>
      <c r="D97" s="10">
        <f t="shared" ref="D97:D99" si="61">IF(VLOOKUP($B97,$AA$5:$AC$40,2)="SN",VLOOKUP($B97,$AA$5:$AC$40,3)*D$95*$C$1, VLOOKUP($B97,$AA$5:$AC$40,3)*D$95*$C$2)</f>
        <v>58.709999999999994</v>
      </c>
      <c r="E97" s="10">
        <f t="shared" si="58"/>
        <v>61.645499999999991</v>
      </c>
      <c r="F97" s="10">
        <f t="shared" si="58"/>
        <v>64.581000000000003</v>
      </c>
      <c r="G97" s="10">
        <f t="shared" si="58"/>
        <v>66.537999999999997</v>
      </c>
      <c r="H97" s="10">
        <f t="shared" si="58"/>
        <v>68.49499999999999</v>
      </c>
      <c r="I97" s="21"/>
      <c r="J97" s="41" t="s">
        <v>37</v>
      </c>
      <c r="K97" s="4">
        <v>5</v>
      </c>
      <c r="L97" s="10">
        <f t="shared" ref="L97:L99" si="62">IF(VLOOKUP($J97,$AA$5:$AC$40,2)="SN",VLOOKUP($J97,$AA$5:$AC$40,3)*L$95*$C$1, VLOOKUP($J97,$AA$5:$AC$40,3)*L$95*$C$2)</f>
        <v>43.26</v>
      </c>
      <c r="M97" s="10">
        <f t="shared" si="59"/>
        <v>45.422999999999995</v>
      </c>
      <c r="N97" s="10">
        <f t="shared" si="59"/>
        <v>47.585999999999999</v>
      </c>
      <c r="O97" s="10">
        <f t="shared" si="59"/>
        <v>49.027999999999999</v>
      </c>
      <c r="P97" s="10">
        <f t="shared" si="59"/>
        <v>50.469999999999992</v>
      </c>
      <c r="Q97" s="21"/>
      <c r="R97" s="36" t="s">
        <v>25</v>
      </c>
      <c r="S97" s="4">
        <v>3</v>
      </c>
      <c r="T97" s="10">
        <f t="shared" ref="T97:T99" si="63">IF(VLOOKUP($R97,$AA$5:$AC$40,2)="SN",VLOOKUP($R97,$AA$5:$AC$40,3)*T$95*$C$1, VLOOKUP($R97,$AA$5:$AC$40,3)*T$95*$C$2)</f>
        <v>43.26</v>
      </c>
      <c r="U97" s="10">
        <f t="shared" si="60"/>
        <v>45.422999999999995</v>
      </c>
      <c r="V97" s="10">
        <f t="shared" si="60"/>
        <v>47.585999999999999</v>
      </c>
      <c r="W97" s="10">
        <f t="shared" si="60"/>
        <v>49.027999999999999</v>
      </c>
      <c r="X97" s="10">
        <f t="shared" si="60"/>
        <v>50.469999999999992</v>
      </c>
      <c r="Y97" s="55"/>
    </row>
    <row r="98" spans="1:25" x14ac:dyDescent="0.3">
      <c r="A98" s="73"/>
      <c r="B98" s="36" t="s">
        <v>25</v>
      </c>
      <c r="C98" s="5" t="s">
        <v>140</v>
      </c>
      <c r="D98" s="10">
        <f t="shared" si="61"/>
        <v>43.26</v>
      </c>
      <c r="E98" s="10">
        <f t="shared" si="58"/>
        <v>45.422999999999995</v>
      </c>
      <c r="F98" s="10">
        <f t="shared" si="58"/>
        <v>47.585999999999999</v>
      </c>
      <c r="G98" s="10">
        <f t="shared" si="58"/>
        <v>49.027999999999999</v>
      </c>
      <c r="H98" s="10">
        <f t="shared" si="58"/>
        <v>50.469999999999992</v>
      </c>
      <c r="I98" s="21"/>
      <c r="J98" s="41" t="s">
        <v>15</v>
      </c>
      <c r="K98" s="4">
        <v>5</v>
      </c>
      <c r="L98" s="10">
        <f t="shared" si="62"/>
        <v>55.620000000000005</v>
      </c>
      <c r="M98" s="10">
        <f t="shared" si="59"/>
        <v>58.401000000000003</v>
      </c>
      <c r="N98" s="10">
        <f t="shared" si="59"/>
        <v>61.182000000000009</v>
      </c>
      <c r="O98" s="10">
        <f t="shared" si="59"/>
        <v>63.036000000000008</v>
      </c>
      <c r="P98" s="10">
        <f t="shared" si="59"/>
        <v>64.89</v>
      </c>
      <c r="Q98" s="21"/>
      <c r="R98" s="41" t="s">
        <v>45</v>
      </c>
      <c r="S98" s="4">
        <v>3</v>
      </c>
      <c r="T98" s="10">
        <f t="shared" si="63"/>
        <v>43.26</v>
      </c>
      <c r="U98" s="10">
        <f t="shared" si="60"/>
        <v>45.422999999999995</v>
      </c>
      <c r="V98" s="10">
        <f t="shared" si="60"/>
        <v>47.585999999999999</v>
      </c>
      <c r="W98" s="10">
        <f t="shared" si="60"/>
        <v>49.027999999999999</v>
      </c>
      <c r="X98" s="10">
        <f t="shared" si="60"/>
        <v>50.469999999999992</v>
      </c>
      <c r="Y98" s="55"/>
    </row>
    <row r="99" spans="1:25" x14ac:dyDescent="0.3">
      <c r="A99" s="73"/>
      <c r="B99" s="38" t="s">
        <v>39</v>
      </c>
      <c r="C99" s="5">
        <v>5</v>
      </c>
      <c r="D99" s="10">
        <f t="shared" si="61"/>
        <v>27.810000000000002</v>
      </c>
      <c r="E99" s="10">
        <f t="shared" si="58"/>
        <v>29.200500000000002</v>
      </c>
      <c r="F99" s="10">
        <f t="shared" si="58"/>
        <v>30.591000000000005</v>
      </c>
      <c r="G99" s="10">
        <f t="shared" si="58"/>
        <v>31.518000000000004</v>
      </c>
      <c r="H99" s="10">
        <f t="shared" si="58"/>
        <v>32.445</v>
      </c>
      <c r="I99" s="21"/>
      <c r="J99" s="41"/>
      <c r="K99" s="4"/>
      <c r="L99" s="10"/>
      <c r="M99" s="10"/>
      <c r="N99" s="10"/>
      <c r="O99" s="10"/>
      <c r="P99" s="10"/>
      <c r="Q99" s="21"/>
      <c r="R99" s="41"/>
      <c r="S99" s="4"/>
      <c r="T99" s="10"/>
      <c r="U99" s="10"/>
      <c r="V99" s="10"/>
      <c r="W99" s="10"/>
      <c r="X99" s="10"/>
      <c r="Y99" s="55"/>
    </row>
    <row r="100" spans="1:25" x14ac:dyDescent="0.3">
      <c r="A100" s="73"/>
      <c r="B100" s="36"/>
      <c r="C100" s="4"/>
      <c r="D100" s="83">
        <v>0.6</v>
      </c>
      <c r="E100" s="83">
        <v>0.63</v>
      </c>
      <c r="F100" s="83">
        <v>0.66</v>
      </c>
      <c r="G100" s="83">
        <v>0.68</v>
      </c>
      <c r="H100" s="83">
        <v>0.7</v>
      </c>
      <c r="I100" s="21"/>
      <c r="J100" s="41"/>
      <c r="K100" s="4"/>
      <c r="L100" s="83">
        <v>0.6</v>
      </c>
      <c r="M100" s="83">
        <v>0.63</v>
      </c>
      <c r="N100" s="83">
        <v>0.66</v>
      </c>
      <c r="O100" s="83">
        <v>0.68</v>
      </c>
      <c r="P100" s="83">
        <v>0.7</v>
      </c>
      <c r="Q100" s="21"/>
      <c r="R100" s="36"/>
      <c r="S100" s="4"/>
      <c r="T100" s="83">
        <v>0.6</v>
      </c>
      <c r="U100" s="83">
        <v>0.63</v>
      </c>
      <c r="V100" s="83">
        <v>0.66</v>
      </c>
      <c r="W100" s="83">
        <v>0.68</v>
      </c>
      <c r="X100" s="83">
        <v>0.7</v>
      </c>
      <c r="Y100" s="55"/>
    </row>
    <row r="101" spans="1:25" x14ac:dyDescent="0.3">
      <c r="A101" s="73" t="s">
        <v>4</v>
      </c>
      <c r="B101" s="38" t="s">
        <v>47</v>
      </c>
      <c r="C101" s="6">
        <v>3</v>
      </c>
      <c r="D101" s="15">
        <f>IF(VLOOKUP($B101,$AA$5:$AC$40,2)="SN",VLOOKUP($B101,$AA$5:$AC$40,3)*D$100*$C$1, VLOOKUP($B101,$AA$5:$AC$40,3)*D$100*$C$2)</f>
        <v>29.52</v>
      </c>
      <c r="E101" s="15">
        <f t="shared" ref="E101:H104" si="64">IF(VLOOKUP($B101,$AA$5:$AC$40,2)="SN",VLOOKUP($B101,$AA$5:$AC$40,3)*E$100*$C$1, VLOOKUP($B101,$AA$5:$AC$40,3)*E$100*$C$2)</f>
        <v>30.995999999999999</v>
      </c>
      <c r="F101" s="15">
        <f t="shared" si="64"/>
        <v>32.472000000000001</v>
      </c>
      <c r="G101" s="15">
        <f t="shared" si="64"/>
        <v>33.456000000000003</v>
      </c>
      <c r="H101" s="15">
        <f t="shared" si="64"/>
        <v>34.44</v>
      </c>
      <c r="I101" s="23"/>
      <c r="J101" s="38" t="s">
        <v>77</v>
      </c>
      <c r="K101" s="6" t="s">
        <v>66</v>
      </c>
      <c r="L101" s="15">
        <f>IF(VLOOKUP($J101,$AA$5:$AC$40,2)="SN",VLOOKUP($J101,$AA$5:$AC$40,3)*L$100*$C$1, VLOOKUP($J101,$AA$5:$AC$40,3)*L$100*$C$2)</f>
        <v>57.474000000000004</v>
      </c>
      <c r="M101" s="15">
        <f t="shared" ref="M101:P104" si="65">IF(VLOOKUP($J101,$AA$5:$AC$40,2)="SN",VLOOKUP($J101,$AA$5:$AC$40,3)*M$100*$C$1, VLOOKUP($J101,$AA$5:$AC$40,3)*M$100*$C$2)</f>
        <v>60.34770000000001</v>
      </c>
      <c r="N101" s="15">
        <f t="shared" si="65"/>
        <v>63.221400000000003</v>
      </c>
      <c r="O101" s="15">
        <f t="shared" si="65"/>
        <v>65.137200000000007</v>
      </c>
      <c r="P101" s="15">
        <f t="shared" si="65"/>
        <v>67.052999999999997</v>
      </c>
      <c r="Q101" s="23"/>
      <c r="R101" s="38" t="s">
        <v>44</v>
      </c>
      <c r="S101" s="6" t="s">
        <v>78</v>
      </c>
      <c r="T101" s="15">
        <f>IF(VLOOKUP($R101,$AA$5:$AC$40,2)="SN",VLOOKUP($R101,$AA$5:$AC$40,3)*T$100*$C$1, VLOOKUP($R101,$AA$5:$AC$40,3)*T$100*$C$2)</f>
        <v>46.739999999999995</v>
      </c>
      <c r="U101" s="15">
        <f t="shared" ref="U101:X104" si="66">IF(VLOOKUP($R101,$AA$5:$AC$40,2)="SN",VLOOKUP($R101,$AA$5:$AC$40,3)*U$100*$C$1, VLOOKUP($R101,$AA$5:$AC$40,3)*U$100*$C$2)</f>
        <v>49.076999999999991</v>
      </c>
      <c r="V101" s="15">
        <f t="shared" si="66"/>
        <v>51.414000000000001</v>
      </c>
      <c r="W101" s="15">
        <f t="shared" si="66"/>
        <v>52.972000000000001</v>
      </c>
      <c r="X101" s="15">
        <f t="shared" si="66"/>
        <v>54.529999999999994</v>
      </c>
      <c r="Y101" s="59"/>
    </row>
    <row r="102" spans="1:25" x14ac:dyDescent="0.3">
      <c r="A102" s="73"/>
      <c r="B102" s="38" t="s">
        <v>20</v>
      </c>
      <c r="C102" s="6">
        <v>3</v>
      </c>
      <c r="D102" s="15">
        <f t="shared" ref="D102:D104" si="67">IF(VLOOKUP($B102,$AA$5:$AC$40,2)="SN",VLOOKUP($B102,$AA$5:$AC$40,3)*D$100*$C$1, VLOOKUP($B102,$AA$5:$AC$40,3)*D$100*$C$2)</f>
        <v>56.58</v>
      </c>
      <c r="E102" s="15">
        <f t="shared" si="64"/>
        <v>59.408999999999992</v>
      </c>
      <c r="F102" s="15">
        <f t="shared" si="64"/>
        <v>62.238</v>
      </c>
      <c r="G102" s="15">
        <f t="shared" si="64"/>
        <v>64.123999999999995</v>
      </c>
      <c r="H102" s="15">
        <f t="shared" si="64"/>
        <v>66.009999999999991</v>
      </c>
      <c r="I102" s="23"/>
      <c r="J102" s="38" t="s">
        <v>45</v>
      </c>
      <c r="K102" s="6">
        <v>5</v>
      </c>
      <c r="L102" s="15">
        <f t="shared" ref="L102:L104" si="68">IF(VLOOKUP($J102,$AA$5:$AC$40,2)="SN",VLOOKUP($J102,$AA$5:$AC$40,3)*L$100*$C$1, VLOOKUP($J102,$AA$5:$AC$40,3)*L$100*$C$2)</f>
        <v>43.26</v>
      </c>
      <c r="M102" s="15">
        <f t="shared" si="65"/>
        <v>45.422999999999995</v>
      </c>
      <c r="N102" s="15">
        <f t="shared" si="65"/>
        <v>47.585999999999999</v>
      </c>
      <c r="O102" s="15">
        <f t="shared" si="65"/>
        <v>49.027999999999999</v>
      </c>
      <c r="P102" s="15">
        <f t="shared" si="65"/>
        <v>50.469999999999992</v>
      </c>
      <c r="Q102" s="23"/>
      <c r="R102" s="38" t="s">
        <v>37</v>
      </c>
      <c r="S102" s="6">
        <v>3</v>
      </c>
      <c r="T102" s="15">
        <f t="shared" ref="T102:T104" si="69">IF(VLOOKUP($R102,$AA$5:$AC$40,2)="SN",VLOOKUP($R102,$AA$5:$AC$40,3)*T$100*$C$1, VLOOKUP($R102,$AA$5:$AC$40,3)*T$100*$C$2)</f>
        <v>43.26</v>
      </c>
      <c r="U102" s="15">
        <f t="shared" si="66"/>
        <v>45.422999999999995</v>
      </c>
      <c r="V102" s="15">
        <f t="shared" si="66"/>
        <v>47.585999999999999</v>
      </c>
      <c r="W102" s="15">
        <f t="shared" si="66"/>
        <v>49.027999999999999</v>
      </c>
      <c r="X102" s="15">
        <f t="shared" si="66"/>
        <v>50.469999999999992</v>
      </c>
      <c r="Y102" s="59"/>
    </row>
    <row r="103" spans="1:25" x14ac:dyDescent="0.3">
      <c r="A103" s="73"/>
      <c r="B103" s="38" t="s">
        <v>35</v>
      </c>
      <c r="C103" s="6">
        <v>3</v>
      </c>
      <c r="D103" s="15">
        <f t="shared" si="67"/>
        <v>55.620000000000005</v>
      </c>
      <c r="E103" s="15">
        <f t="shared" si="64"/>
        <v>58.401000000000003</v>
      </c>
      <c r="F103" s="15">
        <f t="shared" si="64"/>
        <v>61.182000000000009</v>
      </c>
      <c r="G103" s="15">
        <f t="shared" si="64"/>
        <v>63.036000000000008</v>
      </c>
      <c r="H103" s="15">
        <f t="shared" si="64"/>
        <v>64.89</v>
      </c>
      <c r="I103" s="23"/>
      <c r="J103" s="38" t="s">
        <v>25</v>
      </c>
      <c r="K103" s="6">
        <v>5</v>
      </c>
      <c r="L103" s="15">
        <f t="shared" si="68"/>
        <v>43.26</v>
      </c>
      <c r="M103" s="15">
        <f t="shared" si="65"/>
        <v>45.422999999999995</v>
      </c>
      <c r="N103" s="15">
        <f t="shared" si="65"/>
        <v>47.585999999999999</v>
      </c>
      <c r="O103" s="15">
        <f t="shared" si="65"/>
        <v>49.027999999999999</v>
      </c>
      <c r="P103" s="15">
        <f t="shared" si="65"/>
        <v>50.469999999999992</v>
      </c>
      <c r="Q103" s="23"/>
      <c r="R103" s="38" t="s">
        <v>15</v>
      </c>
      <c r="S103" s="6">
        <v>3</v>
      </c>
      <c r="T103" s="15">
        <f t="shared" si="69"/>
        <v>55.620000000000005</v>
      </c>
      <c r="U103" s="15">
        <f t="shared" si="66"/>
        <v>58.401000000000003</v>
      </c>
      <c r="V103" s="15">
        <f t="shared" si="66"/>
        <v>61.182000000000009</v>
      </c>
      <c r="W103" s="15">
        <f t="shared" si="66"/>
        <v>63.036000000000008</v>
      </c>
      <c r="X103" s="15">
        <f t="shared" si="66"/>
        <v>64.89</v>
      </c>
      <c r="Y103" s="59"/>
    </row>
    <row r="104" spans="1:25" x14ac:dyDescent="0.3">
      <c r="A104" s="73"/>
      <c r="B104" s="38" t="s">
        <v>134</v>
      </c>
      <c r="C104" s="6" t="s">
        <v>61</v>
      </c>
      <c r="D104" s="15">
        <f t="shared" si="67"/>
        <v>71.069999999999993</v>
      </c>
      <c r="E104" s="15">
        <f t="shared" si="64"/>
        <v>74.623499999999993</v>
      </c>
      <c r="F104" s="15">
        <f t="shared" si="64"/>
        <v>78.177000000000007</v>
      </c>
      <c r="G104" s="15">
        <f t="shared" si="64"/>
        <v>80.546000000000006</v>
      </c>
      <c r="H104" s="15">
        <f t="shared" si="64"/>
        <v>82.914999999999992</v>
      </c>
      <c r="I104" s="23"/>
      <c r="J104" s="43"/>
      <c r="K104" s="6"/>
      <c r="L104" s="15"/>
      <c r="M104" s="15"/>
      <c r="N104" s="15"/>
      <c r="O104" s="15"/>
      <c r="P104" s="15"/>
      <c r="Q104" s="23"/>
      <c r="R104" s="38"/>
      <c r="S104" s="6"/>
      <c r="T104" s="15"/>
      <c r="U104" s="15"/>
      <c r="V104" s="15"/>
      <c r="W104" s="15"/>
      <c r="X104" s="15"/>
      <c r="Y104" s="59"/>
    </row>
    <row r="105" spans="1:25" s="79" customFormat="1" x14ac:dyDescent="0.3">
      <c r="A105" s="78"/>
      <c r="B105" s="36"/>
      <c r="C105" s="5"/>
      <c r="D105" s="84">
        <v>0.75</v>
      </c>
      <c r="E105" s="84">
        <v>0.79</v>
      </c>
      <c r="F105" s="84">
        <v>0.84</v>
      </c>
      <c r="G105" s="84">
        <v>0.87</v>
      </c>
      <c r="H105" s="84">
        <v>0.9</v>
      </c>
      <c r="I105" s="22"/>
      <c r="J105" s="41"/>
      <c r="K105" s="5"/>
      <c r="L105" s="84">
        <v>0.7</v>
      </c>
      <c r="M105" s="84">
        <v>0.75</v>
      </c>
      <c r="N105" s="84">
        <v>0.79</v>
      </c>
      <c r="O105" s="84">
        <v>0.83</v>
      </c>
      <c r="P105" s="84">
        <v>0.85</v>
      </c>
      <c r="Q105" s="22"/>
      <c r="R105" s="36"/>
      <c r="S105" s="5"/>
      <c r="T105" s="84">
        <v>0.75</v>
      </c>
      <c r="U105" s="84">
        <v>0.8</v>
      </c>
      <c r="V105" s="84">
        <v>0.85</v>
      </c>
      <c r="W105" s="84">
        <v>0.89</v>
      </c>
      <c r="X105" s="84">
        <v>0.92</v>
      </c>
      <c r="Y105" s="57"/>
    </row>
    <row r="106" spans="1:25" x14ac:dyDescent="0.3">
      <c r="A106" s="73" t="s">
        <v>5</v>
      </c>
      <c r="B106" s="39" t="s">
        <v>16</v>
      </c>
      <c r="C106" s="9" t="s">
        <v>141</v>
      </c>
      <c r="D106" s="10">
        <f>IF(VLOOKUP($B106,$AA$5:$AC$40,2)="SN",VLOOKUP($B106,$AA$5:$AC$40,3)*D$105*$C$1, VLOOKUP($B106,$AA$5:$AC$40,3)*D$105*$C$2)</f>
        <v>57.195</v>
      </c>
      <c r="E106" s="10">
        <f t="shared" ref="E106:H109" si="70">IF(VLOOKUP($B106,$AA$5:$AC$40,2)="SN",VLOOKUP($B106,$AA$5:$AC$40,3)*E$105*$C$1, VLOOKUP($B106,$AA$5:$AC$40,3)*E$105*$C$2)</f>
        <v>60.245400000000004</v>
      </c>
      <c r="F106" s="10">
        <f t="shared" si="70"/>
        <v>64.058400000000006</v>
      </c>
      <c r="G106" s="10">
        <f t="shared" si="70"/>
        <v>66.34620000000001</v>
      </c>
      <c r="H106" s="10">
        <f t="shared" si="70"/>
        <v>68.634</v>
      </c>
      <c r="I106" s="22"/>
      <c r="J106" s="44" t="s">
        <v>18</v>
      </c>
      <c r="K106" s="9" t="s">
        <v>80</v>
      </c>
      <c r="L106" s="10">
        <f>IF(VLOOKUP($J106,$AA$5:$AC$40,2)="SN",VLOOKUP($J106,$AA$5:$AC$40,3)*L$105*$C$1, VLOOKUP($J106,$AA$5:$AC$40,3)*L$105*$C$2)</f>
        <v>57.4</v>
      </c>
      <c r="M106" s="10">
        <f t="shared" ref="M106:P109" si="71">IF(VLOOKUP($J106,$AA$5:$AC$40,2)="SN",VLOOKUP($J106,$AA$5:$AC$40,3)*M$105*$C$1, VLOOKUP($J106,$AA$5:$AC$40,3)*M$105*$C$2)</f>
        <v>61.5</v>
      </c>
      <c r="N106" s="10">
        <f t="shared" si="71"/>
        <v>64.78</v>
      </c>
      <c r="O106" s="10">
        <f t="shared" si="71"/>
        <v>68.06</v>
      </c>
      <c r="P106" s="10">
        <f t="shared" si="71"/>
        <v>69.7</v>
      </c>
      <c r="Q106" s="22"/>
      <c r="R106" s="40" t="s">
        <v>18</v>
      </c>
      <c r="S106" s="9" t="s">
        <v>142</v>
      </c>
      <c r="T106" s="10">
        <f>IF(VLOOKUP($R106,$AA$5:$AC$40,2)="SN",VLOOKUP($R106,$AA$5:$AC$40,3)*T$105*$C$1, VLOOKUP($R106,$AA$5:$AC$40,3)*T$105*$C$2)</f>
        <v>61.5</v>
      </c>
      <c r="U106" s="10">
        <f t="shared" ref="U106:X109" si="72">IF(VLOOKUP($R106,$AA$5:$AC$40,2)="SN",VLOOKUP($R106,$AA$5:$AC$40,3)*U$105*$C$1, VLOOKUP($R106,$AA$5:$AC$40,3)*U$105*$C$2)</f>
        <v>65.600000000000009</v>
      </c>
      <c r="V106" s="10">
        <f t="shared" si="72"/>
        <v>69.7</v>
      </c>
      <c r="W106" s="10">
        <f t="shared" si="72"/>
        <v>72.98</v>
      </c>
      <c r="X106" s="10">
        <f t="shared" si="72"/>
        <v>75.44</v>
      </c>
      <c r="Y106" s="57"/>
    </row>
    <row r="107" spans="1:25" x14ac:dyDescent="0.3">
      <c r="A107" s="73"/>
      <c r="B107" s="80" t="s">
        <v>19</v>
      </c>
      <c r="C107" s="9" t="s">
        <v>141</v>
      </c>
      <c r="D107" s="10">
        <f t="shared" ref="D107:D109" si="73">IF(VLOOKUP($B107,$AA$5:$AC$40,2)="SN",VLOOKUP($B107,$AA$5:$AC$40,3)*D$105*$C$1, VLOOKUP($B107,$AA$5:$AC$40,3)*D$105*$C$2)</f>
        <v>77.25</v>
      </c>
      <c r="E107" s="10">
        <f t="shared" si="70"/>
        <v>81.37</v>
      </c>
      <c r="F107" s="10">
        <f t="shared" si="70"/>
        <v>86.52</v>
      </c>
      <c r="G107" s="10">
        <f t="shared" si="70"/>
        <v>89.61</v>
      </c>
      <c r="H107" s="10">
        <f t="shared" si="70"/>
        <v>92.7</v>
      </c>
      <c r="I107" s="22"/>
      <c r="J107" s="44" t="s">
        <v>144</v>
      </c>
      <c r="K107" s="9" t="s">
        <v>80</v>
      </c>
      <c r="L107" s="10">
        <f t="shared" ref="L107:L109" si="74">IF(VLOOKUP($J107,$AA$5:$AC$40,2)="SN",VLOOKUP($J107,$AA$5:$AC$40,3)*L$105*$C$1, VLOOKUP($J107,$AA$5:$AC$40,3)*L$105*$C$2)</f>
        <v>51.660000000000004</v>
      </c>
      <c r="M107" s="10">
        <f t="shared" si="71"/>
        <v>55.35</v>
      </c>
      <c r="N107" s="10">
        <f t="shared" si="71"/>
        <v>58.302000000000007</v>
      </c>
      <c r="O107" s="10">
        <f t="shared" si="71"/>
        <v>61.253999999999998</v>
      </c>
      <c r="P107" s="10">
        <f t="shared" si="71"/>
        <v>62.730000000000004</v>
      </c>
      <c r="Q107" s="22"/>
      <c r="R107" s="40" t="s">
        <v>19</v>
      </c>
      <c r="S107" s="9" t="s">
        <v>143</v>
      </c>
      <c r="T107" s="10">
        <f t="shared" ref="T107:T109" si="75">IF(VLOOKUP($R107,$AA$5:$AC$40,2)="SN",VLOOKUP($R107,$AA$5:$AC$40,3)*T$105*$C$1, VLOOKUP($R107,$AA$5:$AC$40,3)*T$105*$C$2)</f>
        <v>77.25</v>
      </c>
      <c r="U107" s="10">
        <f t="shared" si="72"/>
        <v>82.4</v>
      </c>
      <c r="V107" s="10">
        <f t="shared" si="72"/>
        <v>87.55</v>
      </c>
      <c r="W107" s="10">
        <f t="shared" si="72"/>
        <v>91.67</v>
      </c>
      <c r="X107" s="10">
        <f t="shared" si="72"/>
        <v>94.76</v>
      </c>
      <c r="Y107" s="57"/>
    </row>
    <row r="108" spans="1:25" x14ac:dyDescent="0.3">
      <c r="A108" s="73"/>
      <c r="B108" s="80" t="s">
        <v>38</v>
      </c>
      <c r="C108" s="9">
        <v>3</v>
      </c>
      <c r="D108" s="10">
        <f t="shared" si="73"/>
        <v>88.837499999999991</v>
      </c>
      <c r="E108" s="10">
        <f t="shared" si="70"/>
        <v>93.575499999999991</v>
      </c>
      <c r="F108" s="10">
        <f t="shared" si="70"/>
        <v>99.49799999999999</v>
      </c>
      <c r="G108" s="10">
        <f t="shared" si="70"/>
        <v>103.05149999999999</v>
      </c>
      <c r="H108" s="10">
        <f t="shared" si="70"/>
        <v>106.60499999999999</v>
      </c>
      <c r="I108" s="22"/>
      <c r="J108" s="44" t="s">
        <v>38</v>
      </c>
      <c r="K108" s="9" t="s">
        <v>79</v>
      </c>
      <c r="L108" s="10">
        <f t="shared" si="74"/>
        <v>82.914999999999992</v>
      </c>
      <c r="M108" s="10">
        <f t="shared" si="71"/>
        <v>88.837499999999991</v>
      </c>
      <c r="N108" s="10">
        <f t="shared" si="71"/>
        <v>93.575499999999991</v>
      </c>
      <c r="O108" s="10">
        <f t="shared" si="71"/>
        <v>98.313499999999991</v>
      </c>
      <c r="P108" s="10">
        <f t="shared" si="71"/>
        <v>100.68249999999999</v>
      </c>
      <c r="Q108" s="22"/>
      <c r="R108" s="40" t="s">
        <v>21</v>
      </c>
      <c r="S108" s="11">
        <v>3</v>
      </c>
      <c r="T108" s="10">
        <f t="shared" si="75"/>
        <v>88.837499999999991</v>
      </c>
      <c r="U108" s="10">
        <f t="shared" si="72"/>
        <v>94.759999999999991</v>
      </c>
      <c r="V108" s="10">
        <f t="shared" si="72"/>
        <v>100.68249999999999</v>
      </c>
      <c r="W108" s="10">
        <f t="shared" si="72"/>
        <v>105.42049999999999</v>
      </c>
      <c r="X108" s="10">
        <f t="shared" si="72"/>
        <v>108.974</v>
      </c>
      <c r="Y108" s="57"/>
    </row>
    <row r="109" spans="1:25" x14ac:dyDescent="0.3">
      <c r="A109" s="73"/>
      <c r="B109" s="80" t="s">
        <v>39</v>
      </c>
      <c r="C109" s="11">
        <v>5</v>
      </c>
      <c r="D109" s="10">
        <f t="shared" si="73"/>
        <v>34.762500000000003</v>
      </c>
      <c r="E109" s="10">
        <f t="shared" si="70"/>
        <v>36.616500000000002</v>
      </c>
      <c r="F109" s="10">
        <f t="shared" si="70"/>
        <v>38.933999999999997</v>
      </c>
      <c r="G109" s="10">
        <f t="shared" si="70"/>
        <v>40.3245</v>
      </c>
      <c r="H109" s="10">
        <f t="shared" si="70"/>
        <v>41.715000000000003</v>
      </c>
      <c r="I109" s="22"/>
      <c r="J109" s="45"/>
      <c r="K109" s="11"/>
      <c r="L109" s="10"/>
      <c r="M109" s="10"/>
      <c r="N109" s="10"/>
      <c r="O109" s="10"/>
      <c r="P109" s="10"/>
      <c r="Q109" s="22"/>
      <c r="R109" s="40" t="s">
        <v>38</v>
      </c>
      <c r="S109" s="9" t="s">
        <v>80</v>
      </c>
      <c r="T109" s="10">
        <f t="shared" si="75"/>
        <v>88.837499999999991</v>
      </c>
      <c r="U109" s="10">
        <f t="shared" si="72"/>
        <v>94.759999999999991</v>
      </c>
      <c r="V109" s="10">
        <f t="shared" si="72"/>
        <v>100.68249999999999</v>
      </c>
      <c r="W109" s="10">
        <f t="shared" si="72"/>
        <v>105.42049999999999</v>
      </c>
      <c r="X109" s="10">
        <f t="shared" si="72"/>
        <v>108.974</v>
      </c>
      <c r="Y109" s="57"/>
    </row>
    <row r="110" spans="1:25" ht="15" thickBot="1" x14ac:dyDescent="0.35">
      <c r="A110" s="74"/>
      <c r="B110" s="75"/>
      <c r="C110" s="62"/>
      <c r="D110" s="61"/>
      <c r="E110" s="61"/>
      <c r="F110" s="61"/>
      <c r="G110" s="61"/>
      <c r="H110" s="61"/>
      <c r="I110" s="65"/>
      <c r="J110" s="76"/>
      <c r="K110" s="62"/>
      <c r="L110" s="61"/>
      <c r="M110" s="61"/>
      <c r="N110" s="61"/>
      <c r="O110" s="61"/>
      <c r="P110" s="61"/>
      <c r="Q110" s="65"/>
      <c r="R110" s="77"/>
      <c r="S110" s="67"/>
      <c r="T110" s="68"/>
      <c r="U110" s="68"/>
      <c r="V110" s="68"/>
      <c r="W110" s="68"/>
      <c r="X110" s="68"/>
      <c r="Y110" s="69"/>
    </row>
  </sheetData>
  <sortState xmlns:xlrd2="http://schemas.microsoft.com/office/spreadsheetml/2017/richdata2" ref="AA5:AA57">
    <sortCondition ref="AA5:AA57"/>
  </sortState>
  <phoneticPr fontId="4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landscape" r:id="rId1"/>
  <headerFooter>
    <oddHeader>&amp;L&amp;"-,Bold"&amp;14Isolation Training Program</oddHeader>
    <oddFooter>&amp;LPage &amp;P</oddFooter>
  </headerFooter>
  <rowBreaks count="3" manualBreakCount="3">
    <brk id="29" max="16383" man="1"/>
    <brk id="56" max="16383" man="1"/>
    <brk id="83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7D067-50E0-4B7F-9F56-7A5261071E37}">
  <dimension ref="A1:C37"/>
  <sheetViews>
    <sheetView workbookViewId="0">
      <selection sqref="A1:C37"/>
    </sheetView>
  </sheetViews>
  <sheetFormatPr defaultRowHeight="14.4" x14ac:dyDescent="0.3"/>
  <cols>
    <col min="1" max="1" width="11.88671875" bestFit="1" customWidth="1"/>
    <col min="2" max="2" width="22" bestFit="1" customWidth="1"/>
    <col min="3" max="3" width="68.109375" bestFit="1" customWidth="1"/>
  </cols>
  <sheetData>
    <row r="1" spans="1:3" x14ac:dyDescent="0.3">
      <c r="A1" s="35" t="s">
        <v>82</v>
      </c>
      <c r="B1" s="35" t="s">
        <v>83</v>
      </c>
      <c r="C1" s="35" t="s">
        <v>132</v>
      </c>
    </row>
    <row r="2" spans="1:3" x14ac:dyDescent="0.3">
      <c r="A2" s="18" t="s">
        <v>28</v>
      </c>
      <c r="B2" t="s">
        <v>84</v>
      </c>
      <c r="C2" t="s">
        <v>125</v>
      </c>
    </row>
    <row r="3" spans="1:3" x14ac:dyDescent="0.3">
      <c r="A3" s="18" t="s">
        <v>38</v>
      </c>
      <c r="B3" t="s">
        <v>85</v>
      </c>
    </row>
    <row r="4" spans="1:3" x14ac:dyDescent="0.3">
      <c r="A4" s="18" t="s">
        <v>48</v>
      </c>
      <c r="B4" t="s">
        <v>86</v>
      </c>
      <c r="C4" t="s">
        <v>126</v>
      </c>
    </row>
    <row r="5" spans="1:3" x14ac:dyDescent="0.3">
      <c r="A5" s="18" t="s">
        <v>49</v>
      </c>
      <c r="B5" t="s">
        <v>87</v>
      </c>
      <c r="C5" t="s">
        <v>119</v>
      </c>
    </row>
    <row r="6" spans="1:3" x14ac:dyDescent="0.3">
      <c r="A6" s="18" t="s">
        <v>19</v>
      </c>
      <c r="B6" t="s">
        <v>88</v>
      </c>
    </row>
    <row r="7" spans="1:3" x14ac:dyDescent="0.3">
      <c r="A7" s="18" t="s">
        <v>21</v>
      </c>
      <c r="B7" t="s">
        <v>89</v>
      </c>
    </row>
    <row r="8" spans="1:3" x14ac:dyDescent="0.3">
      <c r="A8" s="18" t="s">
        <v>34</v>
      </c>
      <c r="B8" t="s">
        <v>90</v>
      </c>
    </row>
    <row r="9" spans="1:3" x14ac:dyDescent="0.3">
      <c r="A9" s="18" t="s">
        <v>22</v>
      </c>
      <c r="B9" t="s">
        <v>91</v>
      </c>
      <c r="C9" t="s">
        <v>127</v>
      </c>
    </row>
    <row r="10" spans="1:3" x14ac:dyDescent="0.3">
      <c r="A10" s="18" t="s">
        <v>26</v>
      </c>
      <c r="B10" t="s">
        <v>92</v>
      </c>
    </row>
    <row r="11" spans="1:3" x14ac:dyDescent="0.3">
      <c r="A11" s="18" t="s">
        <v>29</v>
      </c>
      <c r="B11" t="s">
        <v>93</v>
      </c>
      <c r="C11" t="s">
        <v>124</v>
      </c>
    </row>
    <row r="12" spans="1:3" x14ac:dyDescent="0.3">
      <c r="A12" s="18" t="s">
        <v>25</v>
      </c>
      <c r="B12" t="s">
        <v>94</v>
      </c>
    </row>
    <row r="13" spans="1:3" x14ac:dyDescent="0.3">
      <c r="A13" s="18" t="s">
        <v>46</v>
      </c>
      <c r="B13" t="s">
        <v>95</v>
      </c>
      <c r="C13" t="s">
        <v>128</v>
      </c>
    </row>
    <row r="14" spans="1:3" x14ac:dyDescent="0.3">
      <c r="A14" s="18" t="s">
        <v>42</v>
      </c>
      <c r="B14" t="s">
        <v>42</v>
      </c>
    </row>
    <row r="15" spans="1:3" x14ac:dyDescent="0.3">
      <c r="A15" s="18" t="s">
        <v>43</v>
      </c>
      <c r="B15" t="s">
        <v>96</v>
      </c>
      <c r="C15" t="s">
        <v>133</v>
      </c>
    </row>
    <row r="16" spans="1:3" x14ac:dyDescent="0.3">
      <c r="A16" s="18" t="s">
        <v>37</v>
      </c>
      <c r="B16" t="s">
        <v>97</v>
      </c>
      <c r="C16" t="s">
        <v>123</v>
      </c>
    </row>
    <row r="17" spans="1:3" x14ac:dyDescent="0.3">
      <c r="A17" s="18" t="s">
        <v>44</v>
      </c>
      <c r="B17" t="s">
        <v>98</v>
      </c>
    </row>
    <row r="18" spans="1:3" x14ac:dyDescent="0.3">
      <c r="A18" s="18" t="s">
        <v>17</v>
      </c>
      <c r="B18" t="s">
        <v>99</v>
      </c>
    </row>
    <row r="19" spans="1:3" x14ac:dyDescent="0.3">
      <c r="A19" s="18" t="s">
        <v>14</v>
      </c>
      <c r="B19" t="s">
        <v>100</v>
      </c>
      <c r="C19" t="s">
        <v>129</v>
      </c>
    </row>
    <row r="20" spans="1:3" x14ac:dyDescent="0.3">
      <c r="A20" s="18" t="s">
        <v>41</v>
      </c>
      <c r="B20" t="s">
        <v>101</v>
      </c>
    </row>
    <row r="21" spans="1:3" x14ac:dyDescent="0.3">
      <c r="A21" s="18" t="s">
        <v>35</v>
      </c>
      <c r="B21" t="s">
        <v>102</v>
      </c>
    </row>
    <row r="22" spans="1:3" x14ac:dyDescent="0.3">
      <c r="A22" s="18" t="s">
        <v>36</v>
      </c>
      <c r="B22" t="s">
        <v>103</v>
      </c>
    </row>
    <row r="23" spans="1:3" x14ac:dyDescent="0.3">
      <c r="A23" s="18" t="s">
        <v>16</v>
      </c>
      <c r="B23" t="s">
        <v>104</v>
      </c>
    </row>
    <row r="24" spans="1:3" x14ac:dyDescent="0.3">
      <c r="A24" s="18" t="s">
        <v>50</v>
      </c>
      <c r="B24" t="s">
        <v>106</v>
      </c>
      <c r="C24" t="s">
        <v>119</v>
      </c>
    </row>
    <row r="25" spans="1:3" x14ac:dyDescent="0.3">
      <c r="A25" s="18" t="s">
        <v>32</v>
      </c>
      <c r="B25" t="s">
        <v>105</v>
      </c>
    </row>
    <row r="26" spans="1:3" x14ac:dyDescent="0.3">
      <c r="A26" s="18" t="s">
        <v>31</v>
      </c>
      <c r="B26" t="s">
        <v>107</v>
      </c>
      <c r="C26" t="s">
        <v>120</v>
      </c>
    </row>
    <row r="27" spans="1:3" x14ac:dyDescent="0.3">
      <c r="A27" s="18" t="s">
        <v>39</v>
      </c>
      <c r="B27" t="s">
        <v>108</v>
      </c>
      <c r="C27" t="s">
        <v>130</v>
      </c>
    </row>
    <row r="28" spans="1:3" x14ac:dyDescent="0.3">
      <c r="A28" s="18" t="s">
        <v>15</v>
      </c>
      <c r="B28" t="s">
        <v>109</v>
      </c>
    </row>
    <row r="29" spans="1:3" x14ac:dyDescent="0.3">
      <c r="A29" s="18" t="s">
        <v>40</v>
      </c>
      <c r="B29" t="s">
        <v>110</v>
      </c>
    </row>
    <row r="30" spans="1:3" x14ac:dyDescent="0.3">
      <c r="A30" s="18" t="s">
        <v>20</v>
      </c>
      <c r="B30" t="s">
        <v>111</v>
      </c>
    </row>
    <row r="31" spans="1:3" x14ac:dyDescent="0.3">
      <c r="A31" s="18" t="s">
        <v>30</v>
      </c>
      <c r="B31" t="s">
        <v>112</v>
      </c>
      <c r="C31" t="s">
        <v>131</v>
      </c>
    </row>
    <row r="32" spans="1:3" x14ac:dyDescent="0.3">
      <c r="A32" s="18" t="s">
        <v>23</v>
      </c>
      <c r="B32" t="s">
        <v>113</v>
      </c>
      <c r="C32" t="s">
        <v>119</v>
      </c>
    </row>
    <row r="33" spans="1:3" x14ac:dyDescent="0.3">
      <c r="A33" s="18" t="s">
        <v>24</v>
      </c>
      <c r="B33" t="s">
        <v>114</v>
      </c>
      <c r="C33" t="s">
        <v>121</v>
      </c>
    </row>
    <row r="34" spans="1:3" x14ac:dyDescent="0.3">
      <c r="A34" s="18" t="s">
        <v>18</v>
      </c>
      <c r="B34" t="s">
        <v>115</v>
      </c>
    </row>
    <row r="35" spans="1:3" x14ac:dyDescent="0.3">
      <c r="A35" s="18" t="s">
        <v>74</v>
      </c>
      <c r="B35" t="s">
        <v>116</v>
      </c>
    </row>
    <row r="36" spans="1:3" x14ac:dyDescent="0.3">
      <c r="A36" s="18" t="s">
        <v>47</v>
      </c>
      <c r="B36" t="s">
        <v>117</v>
      </c>
      <c r="C36" t="s">
        <v>122</v>
      </c>
    </row>
    <row r="37" spans="1:3" x14ac:dyDescent="0.3">
      <c r="A37" s="18" t="s">
        <v>45</v>
      </c>
      <c r="B37" t="s">
        <v>118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&amp;C&amp;"-,Bold"&amp;14Isolation Program&amp;"-,Regular"&amp;11
&amp;"-,Bold"&amp;12Abbreviations</oddHeader>
    <oddFooter>&amp;LLeo Isaac 12 April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</vt:lpstr>
      <vt:lpstr>Abbreviations</vt:lpstr>
      <vt:lpstr>Program!Print_Area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 Isaac</dc:creator>
  <cp:lastModifiedBy>Leo Isaac</cp:lastModifiedBy>
  <cp:lastPrinted>2020-05-31T14:19:14Z</cp:lastPrinted>
  <dcterms:created xsi:type="dcterms:W3CDTF">2020-04-05T04:52:59Z</dcterms:created>
  <dcterms:modified xsi:type="dcterms:W3CDTF">2020-05-31T14:19:18Z</dcterms:modified>
</cp:coreProperties>
</file>